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 activeTab="5"/>
  </bookViews>
  <sheets>
    <sheet name="GeneralAdmin" sheetId="5" r:id="rId1"/>
    <sheet name="LIB, EMS, COM, PARK" sheetId="1" r:id="rId2"/>
    <sheet name="GARBAGE" sheetId="4" r:id="rId3"/>
    <sheet name="MC &amp; PD" sheetId="3" r:id="rId4"/>
    <sheet name="STREET &amp; FIRE" sheetId="2" r:id="rId5"/>
    <sheet name="WATER&amp;SY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8" i="5"/>
  <c r="E110" s="1"/>
  <c r="E101"/>
  <c r="E87"/>
  <c r="E12"/>
  <c r="E33" i="1"/>
  <c r="E39" i="5"/>
  <c r="E66"/>
  <c r="E52"/>
  <c r="E78"/>
  <c r="E67" l="1"/>
  <c r="E19" i="4"/>
  <c r="C73" i="6"/>
  <c r="D73"/>
  <c r="E73"/>
  <c r="E34" i="3"/>
  <c r="D27"/>
  <c r="D70"/>
  <c r="C67" i="5"/>
  <c r="D67"/>
  <c r="D19" i="4"/>
  <c r="C19"/>
  <c r="E11"/>
  <c r="D11"/>
  <c r="E15" i="6"/>
  <c r="D15"/>
  <c r="C11" i="4"/>
  <c r="E70" i="3"/>
  <c r="C70"/>
  <c r="D34"/>
  <c r="E25" i="2"/>
  <c r="E51"/>
  <c r="E27" i="3"/>
  <c r="E11" i="1"/>
  <c r="E61"/>
  <c r="E43"/>
  <c r="E22" i="5"/>
  <c r="C12"/>
  <c r="C22" s="1"/>
  <c r="D12"/>
  <c r="D22" s="1"/>
  <c r="C15" i="6"/>
  <c r="E21" i="4" l="1"/>
  <c r="E75" i="6"/>
  <c r="C27" i="3"/>
  <c r="D51" i="2"/>
  <c r="C51"/>
  <c r="D25"/>
  <c r="C25"/>
  <c r="D61" i="1" l="1"/>
  <c r="C61"/>
  <c r="D43"/>
  <c r="C43"/>
  <c r="D33"/>
  <c r="C33"/>
  <c r="D11"/>
  <c r="C11"/>
</calcChain>
</file>

<file path=xl/sharedStrings.xml><?xml version="1.0" encoding="utf-8"?>
<sst xmlns="http://schemas.openxmlformats.org/spreadsheetml/2006/main" count="630" uniqueCount="554">
  <si>
    <t>ACTUAL</t>
  </si>
  <si>
    <t xml:space="preserve"> ACCT.# </t>
  </si>
  <si>
    <t xml:space="preserve">EMS </t>
  </si>
  <si>
    <t>01-505-200</t>
  </si>
  <si>
    <t xml:space="preserve">Dispatching/Telephone </t>
  </si>
  <si>
    <t>01-505-201</t>
  </si>
  <si>
    <t>Property/Liability Insurance</t>
  </si>
  <si>
    <t xml:space="preserve">01-505-202 </t>
  </si>
  <si>
    <t xml:space="preserve">Windstorm/Hail/Flood </t>
  </si>
  <si>
    <t xml:space="preserve"> 01-505-203</t>
  </si>
  <si>
    <t>01-505-400</t>
  </si>
  <si>
    <t>Electricity</t>
  </si>
  <si>
    <t>01-505-401</t>
  </si>
  <si>
    <t xml:space="preserve"> 01-505-500</t>
  </si>
  <si>
    <t>01-505-800</t>
  </si>
  <si>
    <t>Gas - Centerpoint</t>
  </si>
  <si>
    <t>Building Repairs</t>
  </si>
  <si>
    <t>Errors and Ommissions</t>
  </si>
  <si>
    <t>Proposed</t>
  </si>
  <si>
    <t xml:space="preserve">LIBRARY EXPENSE </t>
  </si>
  <si>
    <t>Total Library Expense</t>
  </si>
  <si>
    <t xml:space="preserve"> 01-507-000</t>
  </si>
  <si>
    <t xml:space="preserve"> 01-507-001</t>
  </si>
  <si>
    <t>01-507-002</t>
  </si>
  <si>
    <t>01-507-006</t>
  </si>
  <si>
    <t>01-507-010</t>
  </si>
  <si>
    <t>01-507-009</t>
  </si>
  <si>
    <t xml:space="preserve"> 01-507-011</t>
  </si>
  <si>
    <t xml:space="preserve"> 01-507-100</t>
  </si>
  <si>
    <t>01-507-102</t>
  </si>
  <si>
    <t xml:space="preserve"> 01-507-200</t>
  </si>
  <si>
    <t xml:space="preserve">01-507-202 </t>
  </si>
  <si>
    <t>01-507-400</t>
  </si>
  <si>
    <t xml:space="preserve">01-507-401 </t>
  </si>
  <si>
    <t>01-507-402</t>
  </si>
  <si>
    <t xml:space="preserve">01-507-501 </t>
  </si>
  <si>
    <t>01-507-500</t>
  </si>
  <si>
    <t>01-507-600</t>
  </si>
  <si>
    <t>Salary</t>
  </si>
  <si>
    <t>Social Security</t>
  </si>
  <si>
    <t>Medicare</t>
  </si>
  <si>
    <t xml:space="preserve">TMRS </t>
  </si>
  <si>
    <t xml:space="preserve">TEC </t>
  </si>
  <si>
    <t xml:space="preserve">Medical Insurance </t>
  </si>
  <si>
    <t>Worker's Compensation</t>
  </si>
  <si>
    <t xml:space="preserve">Office Supply </t>
  </si>
  <si>
    <t xml:space="preserve">Books/Collection Supplies </t>
  </si>
  <si>
    <t xml:space="preserve">Windstorm/Hail </t>
  </si>
  <si>
    <t xml:space="preserve">Telephone/Internet Service </t>
  </si>
  <si>
    <t xml:space="preserve">Gas - Centerpoint </t>
  </si>
  <si>
    <t xml:space="preserve">Technology Maintenance </t>
  </si>
  <si>
    <t xml:space="preserve">Building Repairs </t>
  </si>
  <si>
    <t xml:space="preserve">Training/Certification Expense </t>
  </si>
  <si>
    <t xml:space="preserve">ACCT.# </t>
  </si>
  <si>
    <t xml:space="preserve">COMMUNITY CENTER </t>
  </si>
  <si>
    <t>01-508-100</t>
  </si>
  <si>
    <t>01-508-202</t>
  </si>
  <si>
    <t xml:space="preserve">Miscellaneous Supplies </t>
  </si>
  <si>
    <t>01-508-200</t>
  </si>
  <si>
    <t>01-508-401</t>
  </si>
  <si>
    <t>01-508-402</t>
  </si>
  <si>
    <t xml:space="preserve">01-508-500 </t>
  </si>
  <si>
    <t xml:space="preserve">PARK EXPENSE </t>
  </si>
  <si>
    <t xml:space="preserve"> 01-509-100 </t>
  </si>
  <si>
    <t xml:space="preserve">01-509-101 </t>
  </si>
  <si>
    <t>Weed &amp; Mosquito Control</t>
  </si>
  <si>
    <t>01-509-102</t>
  </si>
  <si>
    <t>Small Tools</t>
  </si>
  <si>
    <t>01-509-202</t>
  </si>
  <si>
    <t xml:space="preserve"> 01-509-500</t>
  </si>
  <si>
    <t xml:space="preserve"> 01-509-400</t>
  </si>
  <si>
    <t xml:space="preserve"> 01-509-502 </t>
  </si>
  <si>
    <t xml:space="preserve"> 01-509-600 </t>
  </si>
  <si>
    <t xml:space="preserve">Total EMS </t>
  </si>
  <si>
    <t xml:space="preserve">Property/Liability Insurance </t>
  </si>
  <si>
    <t xml:space="preserve">Total Community Center </t>
  </si>
  <si>
    <t>Windstorm/Hail Insurance</t>
  </si>
  <si>
    <t xml:space="preserve">Electricity for all Parks </t>
  </si>
  <si>
    <t>Equipment Repairs</t>
  </si>
  <si>
    <t>lmprovements(LL)</t>
  </si>
  <si>
    <t>Vehicle Fuel/Lubricants</t>
  </si>
  <si>
    <t xml:space="preserve">Total Park Expense </t>
  </si>
  <si>
    <t>Street Department</t>
  </si>
  <si>
    <t>Budget</t>
  </si>
  <si>
    <t>Actual</t>
  </si>
  <si>
    <t>Acct. #</t>
  </si>
  <si>
    <t>Animal Control Officer Wages</t>
  </si>
  <si>
    <t>01-502-000</t>
  </si>
  <si>
    <t>Officer Overtime</t>
  </si>
  <si>
    <t>FICA</t>
  </si>
  <si>
    <t>TMRS</t>
  </si>
  <si>
    <t>Hospital Ins</t>
  </si>
  <si>
    <t>Street Dept Weed Cont. Chem</t>
  </si>
  <si>
    <t>Street Dept Material</t>
  </si>
  <si>
    <t>Street Dept Equip Insurance</t>
  </si>
  <si>
    <t>TEC</t>
  </si>
  <si>
    <t>Animal Control Shelter</t>
  </si>
  <si>
    <t>Animal Control Supplies</t>
  </si>
  <si>
    <t>Street Lights</t>
  </si>
  <si>
    <t>Street Dept Building Repairs</t>
  </si>
  <si>
    <t>Street Dept Building Ins</t>
  </si>
  <si>
    <t>Street Equipment Repairs</t>
  </si>
  <si>
    <t>Street Maint. Repair</t>
  </si>
  <si>
    <t xml:space="preserve">Street Sweeper Repairs </t>
  </si>
  <si>
    <t>Street Dept Miscellaneous</t>
  </si>
  <si>
    <t>Total Street Department</t>
  </si>
  <si>
    <t>01-502001</t>
  </si>
  <si>
    <t>01-502-002</t>
  </si>
  <si>
    <t>01-502-006</t>
  </si>
  <si>
    <t>01-502-010</t>
  </si>
  <si>
    <t>01-502-015</t>
  </si>
  <si>
    <t>01-502-060</t>
  </si>
  <si>
    <t>01-502-070</t>
  </si>
  <si>
    <t>01-502-100</t>
  </si>
  <si>
    <t>01-502-101</t>
  </si>
  <si>
    <t>01-502-200</t>
  </si>
  <si>
    <t>01-502-201</t>
  </si>
  <si>
    <t>01-502-202</t>
  </si>
  <si>
    <t>01-502-203</t>
  </si>
  <si>
    <t>01-502-400</t>
  </si>
  <si>
    <t>01-502-500</t>
  </si>
  <si>
    <t>01-502-501</t>
  </si>
  <si>
    <t>01-502-502</t>
  </si>
  <si>
    <t>01-502-503</t>
  </si>
  <si>
    <t>01-502-600</t>
  </si>
  <si>
    <t>01-502-800</t>
  </si>
  <si>
    <t>Fire Department</t>
  </si>
  <si>
    <t>Fire Chief</t>
  </si>
  <si>
    <t>Monthly Expense (Fire Runs)</t>
  </si>
  <si>
    <t>Pension Plan</t>
  </si>
  <si>
    <t>Miscellaneous Supplies</t>
  </si>
  <si>
    <t>Gas/Oil/Lubricants</t>
  </si>
  <si>
    <t>Chemicals</t>
  </si>
  <si>
    <t>Vehicle Insurance</t>
  </si>
  <si>
    <t>Phones/Sirens/Dispatching</t>
  </si>
  <si>
    <t>Certifications</t>
  </si>
  <si>
    <t>School</t>
  </si>
  <si>
    <t>Equipment Replacement</t>
  </si>
  <si>
    <t>Fire Department Trucks</t>
  </si>
  <si>
    <t>Dues/Memberships</t>
  </si>
  <si>
    <t>Total Fire Department</t>
  </si>
  <si>
    <t>01-503-000</t>
  </si>
  <si>
    <t>01-503-001</t>
  </si>
  <si>
    <t>01-503-002</t>
  </si>
  <si>
    <t>01-503-100</t>
  </si>
  <si>
    <t>01-503-102</t>
  </si>
  <si>
    <t>01-503-103</t>
  </si>
  <si>
    <t>01-503-104</t>
  </si>
  <si>
    <t>01-503-200</t>
  </si>
  <si>
    <t>01-503-201</t>
  </si>
  <si>
    <t>01-503-203</t>
  </si>
  <si>
    <t>01-503-400</t>
  </si>
  <si>
    <t>01-503-401</t>
  </si>
  <si>
    <t>01-503-504</t>
  </si>
  <si>
    <t>01-503-505</t>
  </si>
  <si>
    <t>01-503-506</t>
  </si>
  <si>
    <t>01-503-600</t>
  </si>
  <si>
    <t>01-503-700</t>
  </si>
  <si>
    <t>01-503-701</t>
  </si>
  <si>
    <t>01-503-801</t>
  </si>
  <si>
    <t>Municipal Court</t>
  </si>
  <si>
    <t>Acct.#</t>
  </si>
  <si>
    <t>Municipal Court Salaries</t>
  </si>
  <si>
    <t>Judge Yolanda Guerrero</t>
  </si>
  <si>
    <t>Municipal Overtime</t>
  </si>
  <si>
    <t>Office Supply/Postage</t>
  </si>
  <si>
    <t>Property/Liability Ins</t>
  </si>
  <si>
    <t>Social Security (City)</t>
  </si>
  <si>
    <t>Continuing Education-MC</t>
  </si>
  <si>
    <t>Security Fund</t>
  </si>
  <si>
    <t>Medicare (City)</t>
  </si>
  <si>
    <t>Prosecutor</t>
  </si>
  <si>
    <t>Worker's Comp</t>
  </si>
  <si>
    <t>Municipal Clerk Hosp Ins</t>
  </si>
  <si>
    <t>01-504-001</t>
  </si>
  <si>
    <t>01-504-002</t>
  </si>
  <si>
    <t>01-504-003</t>
  </si>
  <si>
    <t>01-504-004</t>
  </si>
  <si>
    <t>01-504-005</t>
  </si>
  <si>
    <t>01-504-006</t>
  </si>
  <si>
    <t>01-504-007</t>
  </si>
  <si>
    <t>01-504-008</t>
  </si>
  <si>
    <t>01-504-009</t>
  </si>
  <si>
    <t>01-504-010</t>
  </si>
  <si>
    <t>01-504-011</t>
  </si>
  <si>
    <t>01-504-012</t>
  </si>
  <si>
    <t>01-504-013</t>
  </si>
  <si>
    <t>01-504-015</t>
  </si>
  <si>
    <t>01-504-017</t>
  </si>
  <si>
    <t>01-504-060</t>
  </si>
  <si>
    <t>01-504-061</t>
  </si>
  <si>
    <t>01-504-070</t>
  </si>
  <si>
    <t>Police Department</t>
  </si>
  <si>
    <t>Salaries-Chief</t>
  </si>
  <si>
    <t>Wages- Officers &amp; Clerks</t>
  </si>
  <si>
    <t>01-504-100</t>
  </si>
  <si>
    <t>01-504-101</t>
  </si>
  <si>
    <t>Fuel &amp; Lubricants</t>
  </si>
  <si>
    <t>Insurance-Vehicle</t>
  </si>
  <si>
    <t>Windstorm/Hail</t>
  </si>
  <si>
    <t>Continuing Education</t>
  </si>
  <si>
    <t>Dispatching</t>
  </si>
  <si>
    <t>Travel Meals &amp; Lodging</t>
  </si>
  <si>
    <t>Office Supplies</t>
  </si>
  <si>
    <t>Postage</t>
  </si>
  <si>
    <t>Outside Services</t>
  </si>
  <si>
    <t>Repairs &amp; Maint (Non Vehicle)</t>
  </si>
  <si>
    <t>Radios</t>
  </si>
  <si>
    <t>Software Expense</t>
  </si>
  <si>
    <t>Telephone-Mobile</t>
  </si>
  <si>
    <t>Uniforms</t>
  </si>
  <si>
    <t>Vehicle Maintenance</t>
  </si>
  <si>
    <t>Employee Health Ins</t>
  </si>
  <si>
    <t>Employee Screening</t>
  </si>
  <si>
    <t>Total Police Department</t>
  </si>
  <si>
    <t>01-504-102</t>
  </si>
  <si>
    <t>01-504-106</t>
  </si>
  <si>
    <t>01-504-109</t>
  </si>
  <si>
    <t>01-504-110</t>
  </si>
  <si>
    <t>01-504-115</t>
  </si>
  <si>
    <t>01-504-116</t>
  </si>
  <si>
    <t>01-504-117</t>
  </si>
  <si>
    <t>01-504-118</t>
  </si>
  <si>
    <t>01-504-119</t>
  </si>
  <si>
    <t>01-504-120</t>
  </si>
  <si>
    <t>01-504-121</t>
  </si>
  <si>
    <t>01-504-122</t>
  </si>
  <si>
    <t>01-504-123</t>
  </si>
  <si>
    <t>01-504-124</t>
  </si>
  <si>
    <t>01-504-125</t>
  </si>
  <si>
    <t>01-504-126</t>
  </si>
  <si>
    <t>01-504-128</t>
  </si>
  <si>
    <t>01-504-127</t>
  </si>
  <si>
    <t>01-501-160</t>
  </si>
  <si>
    <t>01-504-170</t>
  </si>
  <si>
    <t>01-504-187</t>
  </si>
  <si>
    <t>Garbage Expense</t>
  </si>
  <si>
    <t>Miscellaneous Supply</t>
  </si>
  <si>
    <t>Vehicle/Equipment Ins</t>
  </si>
  <si>
    <t>Landfill Contract</t>
  </si>
  <si>
    <t>Windstorm/Hail Ins</t>
  </si>
  <si>
    <t>Electricity New Shop</t>
  </si>
  <si>
    <t>Garbage Total</t>
  </si>
  <si>
    <t>03-530-100</t>
  </si>
  <si>
    <t>03-530-201</t>
  </si>
  <si>
    <t>03-530-205</t>
  </si>
  <si>
    <t>03-530-206</t>
  </si>
  <si>
    <t>03-530-401</t>
  </si>
  <si>
    <t>Windstorm/Hail Little League</t>
  </si>
  <si>
    <t>ACCOUNT</t>
  </si>
  <si>
    <t>INCOME:</t>
  </si>
  <si>
    <t>Property Taxes</t>
  </si>
  <si>
    <t>01-4-001</t>
  </si>
  <si>
    <t>01-4-002</t>
  </si>
  <si>
    <t>01-4-003</t>
  </si>
  <si>
    <t>CITY SALES TAX</t>
  </si>
  <si>
    <t>01-4-010</t>
  </si>
  <si>
    <t>1/2 CENT SALES TAX - EDC</t>
  </si>
  <si>
    <t>01-4-011</t>
  </si>
  <si>
    <t>1/2 CENT SALES TAX - STREET</t>
  </si>
  <si>
    <t>01-4-012</t>
  </si>
  <si>
    <t>FRANCHISE TAX</t>
  </si>
  <si>
    <t>01-4-300</t>
  </si>
  <si>
    <t>APS COLLECTION FEES</t>
  </si>
  <si>
    <t>01-4-305</t>
  </si>
  <si>
    <t>LICENSE &amp; PERMITS</t>
  </si>
  <si>
    <t>01-4-400</t>
  </si>
  <si>
    <t>01-4-600</t>
  </si>
  <si>
    <t>01-4-601</t>
  </si>
  <si>
    <t>MISCELLANEOUS INCOME</t>
  </si>
  <si>
    <t>01-4-602</t>
  </si>
  <si>
    <t>RURAL FIRE CALLS</t>
  </si>
  <si>
    <t>01-4-705</t>
  </si>
  <si>
    <t>TOTAL INCOME</t>
  </si>
  <si>
    <t>General Fund - Administrative</t>
  </si>
  <si>
    <t>GENERAL FUND SALARIES</t>
  </si>
  <si>
    <t>01-510-000</t>
  </si>
  <si>
    <t>01-510-005</t>
  </si>
  <si>
    <t>01-510-006</t>
  </si>
  <si>
    <t>01-510-010</t>
  </si>
  <si>
    <t>MEDICARE - CITY</t>
  </si>
  <si>
    <t>01-510-015</t>
  </si>
  <si>
    <t>T.E.C.</t>
  </si>
  <si>
    <t>01-510-060</t>
  </si>
  <si>
    <t>MEDICAL</t>
  </si>
  <si>
    <t>01-510-070</t>
  </si>
  <si>
    <t>WORKERS COMPENSATION</t>
  </si>
  <si>
    <t>01-510-087</t>
  </si>
  <si>
    <t>01-510-100</t>
  </si>
  <si>
    <t>ELECTION SUPPLIES</t>
  </si>
  <si>
    <t>01-510-101</t>
  </si>
  <si>
    <t>01-510-102</t>
  </si>
  <si>
    <t>POSTAGE</t>
  </si>
  <si>
    <t>01-510-103</t>
  </si>
  <si>
    <t>TAX OFFICE SUPPLIES</t>
  </si>
  <si>
    <t>01-510-104</t>
  </si>
  <si>
    <t>EMPLOYEE BOND</t>
  </si>
  <si>
    <t>01-510-199</t>
  </si>
  <si>
    <t>CONTRACT SERVICES</t>
  </si>
  <si>
    <t>01-510-200</t>
  </si>
  <si>
    <t>01-510-206</t>
  </si>
  <si>
    <t>01-510-207</t>
  </si>
  <si>
    <t>01-510-209</t>
  </si>
  <si>
    <t>01-510-211</t>
  </si>
  <si>
    <t>01-510-212</t>
  </si>
  <si>
    <t>01-510-213</t>
  </si>
  <si>
    <t>01-510-075</t>
  </si>
  <si>
    <t>TELEPHONE</t>
  </si>
  <si>
    <t>01-510-400</t>
  </si>
  <si>
    <t>01-510-401</t>
  </si>
  <si>
    <t>01-510-402</t>
  </si>
  <si>
    <t>01-510-501</t>
  </si>
  <si>
    <t>01-510-502</t>
  </si>
  <si>
    <t>01-510-504</t>
  </si>
  <si>
    <t>FUEL - CITY CAR</t>
  </si>
  <si>
    <t>01-510-600</t>
  </si>
  <si>
    <t>SCHOOL EXPENSE</t>
  </si>
  <si>
    <t>01-510-601</t>
  </si>
  <si>
    <t>TRAVEL EXPENSE</t>
  </si>
  <si>
    <t>01-510-602</t>
  </si>
  <si>
    <t>01-510-800</t>
  </si>
  <si>
    <t>01-510-803</t>
  </si>
  <si>
    <t>SYSTEM INCOME</t>
  </si>
  <si>
    <t>Water Sales</t>
  </si>
  <si>
    <t>Sewer Fees</t>
  </si>
  <si>
    <t>Meter Deposits</t>
  </si>
  <si>
    <t>Water/Sewer Special Fees</t>
  </si>
  <si>
    <t>Water Taps</t>
  </si>
  <si>
    <t>Connect Fees: Water</t>
  </si>
  <si>
    <t>Total Income</t>
  </si>
  <si>
    <t>02-4-200</t>
  </si>
  <si>
    <t>02-4-201</t>
  </si>
  <si>
    <t>02-4-202</t>
  </si>
  <si>
    <t>02-4-203</t>
  </si>
  <si>
    <t>02-4-204</t>
  </si>
  <si>
    <t>Water Sales Penalties</t>
  </si>
  <si>
    <t>Sewer Sales Penalties</t>
  </si>
  <si>
    <t>02-4-209</t>
  </si>
  <si>
    <t>System Miscellaneous Income</t>
  </si>
  <si>
    <t>02-4-206</t>
  </si>
  <si>
    <t>Sewer Permits</t>
  </si>
  <si>
    <t>02-4-207</t>
  </si>
  <si>
    <t>02-4-230</t>
  </si>
  <si>
    <t>02-4-235</t>
  </si>
  <si>
    <t>System Salaries</t>
  </si>
  <si>
    <t>Overtime</t>
  </si>
  <si>
    <t>Hospital Insurance</t>
  </si>
  <si>
    <t>Workers' Compensation</t>
  </si>
  <si>
    <t>Small Tools - Water</t>
  </si>
  <si>
    <t>Small Tools - Sewer</t>
  </si>
  <si>
    <t>Water Supplies</t>
  </si>
  <si>
    <t>Sewer Supplies</t>
  </si>
  <si>
    <t>Weed Control</t>
  </si>
  <si>
    <t>SCADA - Water</t>
  </si>
  <si>
    <t>SCADA - Sewer</t>
  </si>
  <si>
    <t>Contract - David Pena</t>
  </si>
  <si>
    <t>Attorney Fees</t>
  </si>
  <si>
    <t>Engineer Fees</t>
  </si>
  <si>
    <t>Uniforms - System</t>
  </si>
  <si>
    <t>Legals</t>
  </si>
  <si>
    <t>Sewage Backup Insurance</t>
  </si>
  <si>
    <t>Water Purchase</t>
  </si>
  <si>
    <t>Inspection Fees</t>
  </si>
  <si>
    <t>Sewer Samples</t>
  </si>
  <si>
    <t>Water Samples</t>
  </si>
  <si>
    <t>Vehicle/Equipment Insurance</t>
  </si>
  <si>
    <t>Cell Phones</t>
  </si>
  <si>
    <t>Entex Utilities</t>
  </si>
  <si>
    <t>Water Equipment Repairs</t>
  </si>
  <si>
    <t>System Equipment Repairs</t>
  </si>
  <si>
    <t>Sewer Equipment Repairs</t>
  </si>
  <si>
    <t>Repairs to Sewer Plant</t>
  </si>
  <si>
    <t>Fuel</t>
  </si>
  <si>
    <t>School/Travel</t>
  </si>
  <si>
    <t>System Miscellaneous</t>
  </si>
  <si>
    <t>Garbage</t>
  </si>
  <si>
    <t>Garbage Income</t>
  </si>
  <si>
    <t>Garbage Penalties</t>
  </si>
  <si>
    <t>Garbage Tax Penalties</t>
  </si>
  <si>
    <t>Garbage Sales Tax</t>
  </si>
  <si>
    <t xml:space="preserve">Garbage Sales  </t>
  </si>
  <si>
    <t>Garbage Franchise Fees</t>
  </si>
  <si>
    <t>Garbage Miscellaneous</t>
  </si>
  <si>
    <t>03-4-100</t>
  </si>
  <si>
    <t>03-4-101</t>
  </si>
  <si>
    <t>03-4-200</t>
  </si>
  <si>
    <t>03-4-201</t>
  </si>
  <si>
    <t>03-4-203</t>
  </si>
  <si>
    <t>03-4-600</t>
  </si>
  <si>
    <t>PROPERTY TAXES - CURRENT</t>
  </si>
  <si>
    <t>PROPERTY TAXES - DELQ</t>
  </si>
  <si>
    <t>PROPERTY TAXES - P &amp; I</t>
  </si>
  <si>
    <t>State Sales Tax</t>
  </si>
  <si>
    <t>AMBULANCE SUBSICY</t>
  </si>
  <si>
    <t>GENERAL FUN OVERTIME</t>
  </si>
  <si>
    <t>GENERAL FUND TMRS</t>
  </si>
  <si>
    <t>BLDG. MAINTENANCE SUPPLIES</t>
  </si>
  <si>
    <t>OFFICE SUPPLIES</t>
  </si>
  <si>
    <t xml:space="preserve">  MAYOR/COUNCIL FEES</t>
  </si>
  <si>
    <t xml:space="preserve">  INSURANCE - CITY CAR</t>
  </si>
  <si>
    <t xml:space="preserve">  INSURANCE - PROP/LIABILITY</t>
  </si>
  <si>
    <t xml:space="preserve">  CITY ATTORNEY</t>
  </si>
  <si>
    <t xml:space="preserve">  WINDSTORM/HAIUL INS.</t>
  </si>
  <si>
    <t xml:space="preserve">  POSTAGE MACHINE LEASE</t>
  </si>
  <si>
    <t>Janitorial Services</t>
  </si>
  <si>
    <t>Internet Services</t>
  </si>
  <si>
    <t>Telephone/Internet Service</t>
  </si>
  <si>
    <t>Police Vehicles Lease</t>
  </si>
  <si>
    <t>New Police Vehicle</t>
  </si>
  <si>
    <t>New Equipment</t>
  </si>
  <si>
    <t>Fire Truck</t>
  </si>
  <si>
    <t>Little League Lights</t>
  </si>
  <si>
    <t>Little League Restrooms</t>
  </si>
  <si>
    <t>Little League Concession</t>
  </si>
  <si>
    <t>WWTP Property Insurance</t>
  </si>
  <si>
    <t>Prop Ins. Water Tanks/Pumps</t>
  </si>
  <si>
    <t>Water Tower Insurance</t>
  </si>
  <si>
    <t>WATER EXPENSE</t>
  </si>
  <si>
    <t>Electricity - Water</t>
  </si>
  <si>
    <t>Electricity - Shop</t>
  </si>
  <si>
    <t>Electricity - Wastewater</t>
  </si>
  <si>
    <t>Equipment Expense</t>
  </si>
  <si>
    <t>Bond Insurance Cost (W&amp;S)</t>
  </si>
  <si>
    <t>Street Sweeper Fuel</t>
  </si>
  <si>
    <r>
      <t xml:space="preserve"> </t>
    </r>
    <r>
      <rPr>
        <sz val="11"/>
        <color theme="1"/>
        <rFont val="Calibri"/>
        <family val="2"/>
        <scheme val="minor"/>
      </rPr>
      <t xml:space="preserve">  Impound Lot</t>
    </r>
  </si>
  <si>
    <t>TOTAL</t>
  </si>
  <si>
    <t>01-4-380</t>
  </si>
  <si>
    <t>Wrecker Service</t>
  </si>
  <si>
    <t>WINDSTORM/HAIL INSURANCE</t>
  </si>
  <si>
    <t>ELECTRICITY</t>
  </si>
  <si>
    <t>CENTERPOINT GAS</t>
  </si>
  <si>
    <t>BUILDING REPAIR</t>
  </si>
  <si>
    <t>Little League Garbage</t>
  </si>
  <si>
    <t>Vehicle Insurance - Park</t>
  </si>
  <si>
    <t>Electricity - 1/3</t>
  </si>
  <si>
    <t>Centerpoint - 1/3</t>
  </si>
  <si>
    <t>Janitor</t>
  </si>
  <si>
    <t>Miscellaneous/Small Tools</t>
  </si>
  <si>
    <t>02-520-000</t>
  </si>
  <si>
    <t>02-520-001</t>
  </si>
  <si>
    <t>02-520-002</t>
  </si>
  <si>
    <t>Vehicle Repairs</t>
  </si>
  <si>
    <t>02-520-003</t>
  </si>
  <si>
    <t>02-520-007</t>
  </si>
  <si>
    <t>02-520-011</t>
  </si>
  <si>
    <t>02-520-012</t>
  </si>
  <si>
    <t>02-520-013</t>
  </si>
  <si>
    <t>02-520-100</t>
  </si>
  <si>
    <t>02-520-101</t>
  </si>
  <si>
    <t>02-520-102</t>
  </si>
  <si>
    <t>02-520-103</t>
  </si>
  <si>
    <t>02-520-104</t>
  </si>
  <si>
    <t>02-520-105</t>
  </si>
  <si>
    <t>02-520-106</t>
  </si>
  <si>
    <t>02-520-107</t>
  </si>
  <si>
    <t>02-520-108</t>
  </si>
  <si>
    <t>02-520-109</t>
  </si>
  <si>
    <t>02-520-199</t>
  </si>
  <si>
    <t>02-520-200</t>
  </si>
  <si>
    <t>02-520-201</t>
  </si>
  <si>
    <t>02-520-202</t>
  </si>
  <si>
    <t>02-520-203</t>
  </si>
  <si>
    <t>02-520-205</t>
  </si>
  <si>
    <t>02-520-206</t>
  </si>
  <si>
    <t>02-520-207</t>
  </si>
  <si>
    <t>02-520-208</t>
  </si>
  <si>
    <t>02-520-204</t>
  </si>
  <si>
    <t>02-520-210</t>
  </si>
  <si>
    <t>02-210-211</t>
  </si>
  <si>
    <t>02-520-299</t>
  </si>
  <si>
    <t>02-520-300</t>
  </si>
  <si>
    <t>02-520-303</t>
  </si>
  <si>
    <t>02-520-400</t>
  </si>
  <si>
    <t>02-520-401</t>
  </si>
  <si>
    <t>02-520-402</t>
  </si>
  <si>
    <t>02-520-403</t>
  </si>
  <si>
    <t>02-520-404</t>
  </si>
  <si>
    <t>02-520-500</t>
  </si>
  <si>
    <t>02-520-501</t>
  </si>
  <si>
    <t>02-520-502</t>
  </si>
  <si>
    <t>02-520-503</t>
  </si>
  <si>
    <t>02-520-504</t>
  </si>
  <si>
    <t>02-520-506</t>
  </si>
  <si>
    <t>02-520-600</t>
  </si>
  <si>
    <t>02-520-601</t>
  </si>
  <si>
    <t>02-520-800</t>
  </si>
  <si>
    <t>Building Flood Insurance</t>
  </si>
  <si>
    <t>CITY CAR REPAIR</t>
  </si>
  <si>
    <t>GENERAL FUND MISC.</t>
  </si>
  <si>
    <t>GENERAL FUND SOC. SEC.</t>
  </si>
  <si>
    <t xml:space="preserve">  JANITORIAL SERVICES</t>
  </si>
  <si>
    <t xml:space="preserve">  DOCUWARE LEASE</t>
  </si>
  <si>
    <t>MISC. SERVICES</t>
  </si>
  <si>
    <t>DUES/SUBSCRIPTIONS/ADV</t>
  </si>
  <si>
    <t>Technology Fund  (IT)</t>
  </si>
  <si>
    <t>Technology Repair</t>
  </si>
  <si>
    <t>Library</t>
  </si>
  <si>
    <t>EMS</t>
  </si>
  <si>
    <t>Comm Ctr.</t>
  </si>
  <si>
    <t>Park Exp</t>
  </si>
  <si>
    <t>Street Dept</t>
  </si>
  <si>
    <t>Fire Dept.</t>
  </si>
  <si>
    <t>Admin</t>
  </si>
  <si>
    <t>Municipal Court Income</t>
  </si>
  <si>
    <t>Municipal Court Expenses</t>
  </si>
  <si>
    <t>New Vehicle - 4x4</t>
  </si>
  <si>
    <t>Over (under)</t>
  </si>
  <si>
    <t>Page 1 - GENERAL INCOME</t>
  </si>
  <si>
    <t>Page 2 - MUNICIPAL COURT</t>
  </si>
  <si>
    <t>Page 2 - POLICE DEPARTMENT</t>
  </si>
  <si>
    <t>Page 7 - SYSTEM INCOME</t>
  </si>
  <si>
    <t>Page 9 - GARBAGE INCOME</t>
  </si>
  <si>
    <t>EXPENSES:</t>
  </si>
  <si>
    <t>Page 3 - EMS</t>
  </si>
  <si>
    <t>Page 3 - LIBRARY</t>
  </si>
  <si>
    <t>Page 3 - COMMUNITY CENTER</t>
  </si>
  <si>
    <t>Page 3 - PARK EXPENSE</t>
  </si>
  <si>
    <t>Page 4 - Street Dept. Expense</t>
  </si>
  <si>
    <t>Page 4 - Fire Dept. Expense</t>
  </si>
  <si>
    <t>TOTAL GENERAL EXPENSES</t>
  </si>
  <si>
    <t>GENERAL EXPENSES:</t>
  </si>
  <si>
    <t>Page 1/2 - ADMINISTRATION</t>
  </si>
  <si>
    <t>Page 5 - MUNICIPAL COURT</t>
  </si>
  <si>
    <t>Page 5/6 - POLICE DEPT. EXP.</t>
  </si>
  <si>
    <t>Page 7/8  - SYSTEM EXPENSE</t>
  </si>
  <si>
    <t>Page 9 - GARBAGE EXPENSE</t>
  </si>
  <si>
    <t>TOTAL ALL EXPENSES</t>
  </si>
  <si>
    <t>TOTAL INCOME/EXPENSES</t>
  </si>
  <si>
    <t>COPIES, FAXES</t>
  </si>
  <si>
    <t xml:space="preserve">  OUTLAND TECHNOLOGIES</t>
  </si>
  <si>
    <t xml:space="preserve">COMPUTER EQUIP.  </t>
  </si>
  <si>
    <t>TOTAL CONTRACT</t>
  </si>
  <si>
    <t>TOTAL EXPENSES</t>
  </si>
  <si>
    <t>Replace Air Conditioner</t>
  </si>
  <si>
    <t xml:space="preserve">  VALLS CONSULTING</t>
  </si>
  <si>
    <t>Allegiance Ambulance</t>
  </si>
  <si>
    <t>FY 2018-19
BUDGET</t>
  </si>
  <si>
    <t>FY 2019-20
BUDGET</t>
  </si>
  <si>
    <t xml:space="preserve">Page 1
</t>
  </si>
  <si>
    <t>RECAP</t>
  </si>
  <si>
    <t>Page 9</t>
  </si>
  <si>
    <t>Page 5</t>
  </si>
  <si>
    <t>FY 2019-20 
BUDGET</t>
  </si>
  <si>
    <t>FY 2018-19 
BUDGET</t>
  </si>
  <si>
    <t>Page 6</t>
  </si>
  <si>
    <t>Page 4</t>
  </si>
  <si>
    <t>Page 8</t>
  </si>
  <si>
    <t>Page 7</t>
  </si>
  <si>
    <t>Page 2</t>
  </si>
  <si>
    <t>ADOPTED BUDGET FY 2019 - 2020</t>
  </si>
  <si>
    <t>Page 3    ADOPTED BUDGET FY 2019-2020 - OCTOBER 22, 2019</t>
  </si>
  <si>
    <t>FY 2019-2020</t>
  </si>
  <si>
    <t>ADOPTED OCTOBER 22, 2019</t>
  </si>
  <si>
    <t xml:space="preserve"> BUDGET 10/1/19-9/30/2020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</si>
</sst>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8" fontId="0" fillId="0" borderId="2" xfId="0" applyNumberFormat="1" applyBorder="1" applyAlignment="1">
      <alignment horizontal="right"/>
    </xf>
    <xf numFmtId="44" fontId="0" fillId="0" borderId="2" xfId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4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5" xfId="0" applyFont="1" applyBorder="1"/>
    <xf numFmtId="8" fontId="0" fillId="0" borderId="2" xfId="0" applyNumberFormat="1" applyFont="1" applyBorder="1" applyAlignment="1">
      <alignment horizontal="right"/>
    </xf>
    <xf numFmtId="0" fontId="0" fillId="0" borderId="0" xfId="0" applyFont="1" applyBorder="1"/>
    <xf numFmtId="8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9" xfId="0" applyFont="1" applyBorder="1"/>
    <xf numFmtId="0" fontId="0" fillId="0" borderId="6" xfId="0" applyFont="1" applyBorder="1" applyAlignment="1">
      <alignment horizontal="center"/>
    </xf>
    <xf numFmtId="0" fontId="0" fillId="0" borderId="3" xfId="0" applyFont="1" applyBorder="1"/>
    <xf numFmtId="0" fontId="0" fillId="0" borderId="2" xfId="0" applyFill="1" applyBorder="1" applyAlignment="1">
      <alignment horizontal="center"/>
    </xf>
    <xf numFmtId="0" fontId="0" fillId="0" borderId="2" xfId="0" applyFont="1" applyBorder="1"/>
    <xf numFmtId="44" fontId="0" fillId="0" borderId="2" xfId="1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0" xfId="0" applyFont="1" applyBorder="1"/>
    <xf numFmtId="0" fontId="0" fillId="0" borderId="2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44" fontId="2" fillId="0" borderId="6" xfId="1" applyFont="1" applyBorder="1"/>
    <xf numFmtId="0" fontId="0" fillId="0" borderId="11" xfId="0" applyBorder="1" applyAlignment="1">
      <alignment horizontal="center"/>
    </xf>
    <xf numFmtId="8" fontId="2" fillId="0" borderId="6" xfId="0" applyNumberFormat="1" applyFont="1" applyBorder="1" applyAlignment="1">
      <alignment horizontal="right"/>
    </xf>
    <xf numFmtId="44" fontId="0" fillId="0" borderId="2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/>
    <xf numFmtId="0" fontId="0" fillId="0" borderId="13" xfId="0" applyBorder="1" applyAlignment="1">
      <alignment horizontal="center"/>
    </xf>
    <xf numFmtId="8" fontId="0" fillId="0" borderId="13" xfId="0" applyNumberFormat="1" applyBorder="1" applyAlignment="1">
      <alignment horizontal="right"/>
    </xf>
    <xf numFmtId="44" fontId="0" fillId="0" borderId="13" xfId="1" applyFont="1" applyBorder="1" applyAlignment="1">
      <alignment horizontal="center"/>
    </xf>
    <xf numFmtId="0" fontId="5" fillId="0" borderId="2" xfId="0" applyFont="1" applyFill="1" applyBorder="1"/>
    <xf numFmtId="44" fontId="5" fillId="0" borderId="2" xfId="1" applyFont="1" applyBorder="1" applyAlignment="1">
      <alignment horizontal="center" wrapText="1"/>
    </xf>
    <xf numFmtId="44" fontId="5" fillId="0" borderId="2" xfId="1" applyFont="1" applyBorder="1" applyAlignment="1">
      <alignment horizontal="center"/>
    </xf>
    <xf numFmtId="0" fontId="4" fillId="0" borderId="2" xfId="0" applyFont="1" applyBorder="1"/>
    <xf numFmtId="44" fontId="1" fillId="0" borderId="2" xfId="1" applyFont="1" applyBorder="1" applyAlignment="1"/>
    <xf numFmtId="44" fontId="1" fillId="0" borderId="2" xfId="1" applyFont="1" applyBorder="1"/>
    <xf numFmtId="0" fontId="2" fillId="0" borderId="2" xfId="0" applyFont="1" applyBorder="1"/>
    <xf numFmtId="44" fontId="1" fillId="0" borderId="2" xfId="1" applyFont="1" applyBorder="1" applyAlignment="1">
      <alignment horizontal="center"/>
    </xf>
    <xf numFmtId="44" fontId="1" fillId="0" borderId="6" xfId="1" applyFont="1" applyBorder="1"/>
    <xf numFmtId="44" fontId="1" fillId="0" borderId="14" xfId="1" applyFont="1" applyBorder="1"/>
    <xf numFmtId="44" fontId="2" fillId="0" borderId="2" xfId="1" applyFont="1" applyBorder="1"/>
    <xf numFmtId="44" fontId="2" fillId="0" borderId="14" xfId="1" applyFont="1" applyBorder="1"/>
    <xf numFmtId="0" fontId="2" fillId="0" borderId="14" xfId="0" applyFont="1" applyBorder="1"/>
    <xf numFmtId="44" fontId="2" fillId="0" borderId="14" xfId="1" applyFont="1" applyBorder="1" applyAlignment="1">
      <alignment horizontal="center"/>
    </xf>
    <xf numFmtId="44" fontId="2" fillId="0" borderId="14" xfId="1" applyFont="1" applyFill="1" applyBorder="1"/>
    <xf numFmtId="44" fontId="2" fillId="0" borderId="2" xfId="1" applyFont="1" applyBorder="1" applyAlignment="1">
      <alignment horizontal="center"/>
    </xf>
    <xf numFmtId="0" fontId="3" fillId="0" borderId="2" xfId="0" applyFont="1" applyBorder="1"/>
    <xf numFmtId="44" fontId="1" fillId="0" borderId="2" xfId="1" applyFont="1" applyBorder="1" applyAlignment="1">
      <alignment horizontal="center" wrapText="1"/>
    </xf>
    <xf numFmtId="0" fontId="0" fillId="0" borderId="14" xfId="0" applyBorder="1"/>
    <xf numFmtId="44" fontId="1" fillId="0" borderId="2" xfId="1" applyFont="1" applyFill="1" applyBorder="1"/>
    <xf numFmtId="44" fontId="1" fillId="0" borderId="6" xfId="1" applyFont="1" applyFill="1" applyBorder="1"/>
    <xf numFmtId="44" fontId="2" fillId="0" borderId="2" xfId="1" applyFont="1" applyFill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0" fillId="0" borderId="14" xfId="0" applyFont="1" applyBorder="1"/>
    <xf numFmtId="44" fontId="0" fillId="0" borderId="2" xfId="1" applyFont="1" applyBorder="1" applyAlignment="1">
      <alignment horizontal="center" wrapText="1"/>
    </xf>
    <xf numFmtId="44" fontId="1" fillId="0" borderId="14" xfId="1" applyFont="1" applyBorder="1" applyAlignment="1">
      <alignment horizontal="center"/>
    </xf>
    <xf numFmtId="44" fontId="1" fillId="0" borderId="14" xfId="1" applyFont="1" applyFill="1" applyBorder="1"/>
    <xf numFmtId="44" fontId="6" fillId="0" borderId="2" xfId="1" applyFont="1" applyBorder="1" applyAlignment="1">
      <alignment horizontal="center"/>
    </xf>
    <xf numFmtId="0" fontId="2" fillId="0" borderId="15" xfId="0" applyFont="1" applyBorder="1"/>
    <xf numFmtId="0" fontId="0" fillId="0" borderId="16" xfId="0" applyBorder="1" applyAlignment="1">
      <alignment horizontal="center"/>
    </xf>
    <xf numFmtId="44" fontId="0" fillId="0" borderId="13" xfId="1" applyFont="1" applyBorder="1"/>
    <xf numFmtId="0" fontId="0" fillId="0" borderId="14" xfId="0" applyBorder="1" applyAlignment="1">
      <alignment horizontal="center"/>
    </xf>
    <xf numFmtId="44" fontId="0" fillId="0" borderId="14" xfId="1" applyFont="1" applyBorder="1"/>
    <xf numFmtId="44" fontId="2" fillId="0" borderId="2" xfId="0" applyNumberFormat="1" applyFont="1" applyBorder="1" applyAlignment="1">
      <alignment horizontal="center"/>
    </xf>
    <xf numFmtId="0" fontId="0" fillId="2" borderId="2" xfId="0" applyFill="1" applyBorder="1"/>
    <xf numFmtId="0" fontId="0" fillId="0" borderId="17" xfId="0" applyBorder="1"/>
    <xf numFmtId="0" fontId="0" fillId="0" borderId="18" xfId="0" applyBorder="1"/>
    <xf numFmtId="0" fontId="3" fillId="0" borderId="4" xfId="0" applyFont="1" applyBorder="1"/>
    <xf numFmtId="44" fontId="2" fillId="0" borderId="13" xfId="1" applyFont="1" applyBorder="1"/>
    <xf numFmtId="44" fontId="6" fillId="0" borderId="2" xfId="1" applyFont="1" applyBorder="1"/>
    <xf numFmtId="44" fontId="0" fillId="0" borderId="2" xfId="1" applyFont="1" applyFill="1" applyBorder="1"/>
    <xf numFmtId="44" fontId="0" fillId="0" borderId="14" xfId="1" applyFont="1" applyFill="1" applyBorder="1"/>
    <xf numFmtId="44" fontId="2" fillId="0" borderId="13" xfId="0" applyNumberFormat="1" applyFont="1" applyBorder="1"/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4" xfId="0" applyFont="1" applyBorder="1"/>
    <xf numFmtId="44" fontId="2" fillId="0" borderId="6" xfId="1" applyFont="1" applyFill="1" applyBorder="1"/>
    <xf numFmtId="44" fontId="2" fillId="0" borderId="6" xfId="1" applyFont="1" applyBorder="1" applyAlignment="1">
      <alignment horizontal="center"/>
    </xf>
    <xf numFmtId="8" fontId="2" fillId="0" borderId="6" xfId="1" applyNumberFormat="1" applyFont="1" applyBorder="1"/>
    <xf numFmtId="44" fontId="1" fillId="0" borderId="11" xfId="1" applyFont="1" applyBorder="1"/>
    <xf numFmtId="0" fontId="0" fillId="0" borderId="20" xfId="0" applyBorder="1"/>
    <xf numFmtId="44" fontId="0" fillId="0" borderId="21" xfId="1" applyFont="1" applyBorder="1" applyAlignment="1">
      <alignment horizontal="center"/>
    </xf>
    <xf numFmtId="44" fontId="0" fillId="3" borderId="2" xfId="1" applyFont="1" applyFill="1" applyBorder="1"/>
    <xf numFmtId="44" fontId="0" fillId="4" borderId="2" xfId="1" applyFont="1" applyFill="1" applyBorder="1"/>
    <xf numFmtId="44" fontId="0" fillId="0" borderId="0" xfId="1" applyFont="1" applyBorder="1"/>
    <xf numFmtId="44" fontId="0" fillId="0" borderId="0" xfId="1" applyFont="1" applyFill="1" applyBorder="1"/>
    <xf numFmtId="44" fontId="0" fillId="0" borderId="0" xfId="0" applyNumberFormat="1" applyBorder="1"/>
    <xf numFmtId="0" fontId="4" fillId="0" borderId="4" xfId="0" applyFont="1" applyBorder="1"/>
    <xf numFmtId="0" fontId="0" fillId="0" borderId="13" xfId="0" applyFont="1" applyBorder="1" applyAlignment="1">
      <alignment horizontal="center"/>
    </xf>
    <xf numFmtId="8" fontId="0" fillId="0" borderId="13" xfId="0" applyNumberFormat="1" applyFont="1" applyBorder="1" applyAlignment="1">
      <alignment horizontal="right"/>
    </xf>
    <xf numFmtId="8" fontId="0" fillId="0" borderId="14" xfId="0" applyNumberFormat="1" applyBorder="1" applyAlignment="1">
      <alignment horizontal="right"/>
    </xf>
    <xf numFmtId="44" fontId="0" fillId="0" borderId="14" xfId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8" fontId="0" fillId="0" borderId="14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44" fontId="2" fillId="0" borderId="2" xfId="1" applyFont="1" applyBorder="1" applyAlignment="1">
      <alignment horizontal="center" wrapText="1"/>
    </xf>
    <xf numFmtId="0" fontId="6" fillId="0" borderId="4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44" fontId="0" fillId="0" borderId="19" xfId="1" applyFont="1" applyBorder="1"/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44" fontId="0" fillId="0" borderId="6" xfId="0" applyNumberFormat="1" applyBorder="1"/>
    <xf numFmtId="14" fontId="2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2" borderId="17" xfId="0" applyFont="1" applyFill="1" applyBorder="1"/>
    <xf numFmtId="44" fontId="5" fillId="2" borderId="18" xfId="1" applyFont="1" applyFill="1" applyBorder="1" applyAlignment="1">
      <alignment horizontal="center" wrapText="1"/>
    </xf>
    <xf numFmtId="44" fontId="5" fillId="0" borderId="18" xfId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/>
    <xf numFmtId="164" fontId="5" fillId="0" borderId="18" xfId="1" applyNumberFormat="1" applyFont="1" applyBorder="1" applyAlignment="1">
      <alignment horizontal="left"/>
    </xf>
    <xf numFmtId="0" fontId="0" fillId="2" borderId="1" xfId="0" applyFill="1" applyBorder="1"/>
    <xf numFmtId="44" fontId="5" fillId="0" borderId="2" xfId="1" applyFont="1" applyBorder="1" applyAlignment="1">
      <alignment horizontal="left" wrapText="1"/>
    </xf>
    <xf numFmtId="44" fontId="5" fillId="2" borderId="2" xfId="1" applyFont="1" applyFill="1" applyBorder="1" applyAlignment="1">
      <alignment horizontal="left"/>
    </xf>
    <xf numFmtId="44" fontId="5" fillId="2" borderId="2" xfId="1" applyFont="1" applyFill="1" applyBorder="1" applyAlignment="1">
      <alignment horizontal="center"/>
    </xf>
    <xf numFmtId="0" fontId="0" fillId="0" borderId="2" xfId="0" applyFill="1" applyBorder="1"/>
    <xf numFmtId="44" fontId="0" fillId="0" borderId="2" xfId="1" applyFont="1" applyFill="1" applyBorder="1" applyAlignment="1">
      <alignment horizontal="center"/>
    </xf>
    <xf numFmtId="0" fontId="6" fillId="0" borderId="2" xfId="0" applyFont="1" applyFill="1" applyBorder="1"/>
    <xf numFmtId="44" fontId="6" fillId="0" borderId="2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workbookViewId="0">
      <selection activeCell="C1" sqref="C1"/>
    </sheetView>
  </sheetViews>
  <sheetFormatPr defaultRowHeight="15"/>
  <cols>
    <col min="1" max="1" width="28.42578125" customWidth="1"/>
    <col min="2" max="2" width="13" style="1" customWidth="1"/>
    <col min="3" max="3" width="18.28515625" customWidth="1"/>
    <col min="4" max="4" width="13.85546875" customWidth="1"/>
    <col min="5" max="5" width="18.85546875" customWidth="1"/>
  </cols>
  <sheetData>
    <row r="1" spans="1:5" ht="15.75">
      <c r="A1" s="130" t="s">
        <v>549</v>
      </c>
      <c r="B1" s="131"/>
      <c r="C1" s="135">
        <v>43760</v>
      </c>
      <c r="D1" s="132"/>
      <c r="E1" s="132"/>
    </row>
    <row r="2" spans="1:5" ht="27" customHeight="1">
      <c r="A2" s="118" t="s">
        <v>538</v>
      </c>
      <c r="B2" s="52" t="s">
        <v>249</v>
      </c>
      <c r="C2" s="52" t="s">
        <v>536</v>
      </c>
      <c r="D2" s="52" t="s">
        <v>0</v>
      </c>
      <c r="E2" s="52" t="s">
        <v>537</v>
      </c>
    </row>
    <row r="3" spans="1:5" ht="15.75">
      <c r="A3" s="109" t="s">
        <v>250</v>
      </c>
      <c r="B3" s="53"/>
      <c r="C3" s="55"/>
      <c r="D3" s="56"/>
      <c r="E3" s="56"/>
    </row>
    <row r="4" spans="1:5">
      <c r="A4" s="97" t="s">
        <v>251</v>
      </c>
      <c r="B4" s="31"/>
      <c r="C4" s="56"/>
      <c r="D4" s="56"/>
      <c r="E4" s="56"/>
    </row>
    <row r="5" spans="1:5">
      <c r="A5" s="15" t="s">
        <v>389</v>
      </c>
      <c r="B5" s="43" t="s">
        <v>252</v>
      </c>
      <c r="C5" s="56">
        <v>589921</v>
      </c>
      <c r="D5" s="56">
        <v>682922</v>
      </c>
      <c r="E5" s="56">
        <v>660672</v>
      </c>
    </row>
    <row r="6" spans="1:5">
      <c r="A6" s="15" t="s">
        <v>390</v>
      </c>
      <c r="B6" s="43" t="s">
        <v>253</v>
      </c>
      <c r="C6" s="56">
        <v>140000</v>
      </c>
      <c r="D6" s="56">
        <v>6093</v>
      </c>
      <c r="E6" s="56">
        <v>7000</v>
      </c>
    </row>
    <row r="7" spans="1:5">
      <c r="A7" s="15" t="s">
        <v>391</v>
      </c>
      <c r="B7" s="43" t="s">
        <v>254</v>
      </c>
      <c r="C7" s="56">
        <v>30000</v>
      </c>
      <c r="D7" s="56">
        <v>13836</v>
      </c>
      <c r="E7" s="56">
        <v>15000</v>
      </c>
    </row>
    <row r="8" spans="1:5">
      <c r="A8" s="89" t="s">
        <v>392</v>
      </c>
      <c r="B8" s="43"/>
      <c r="C8" s="56"/>
      <c r="D8" s="56"/>
      <c r="E8" s="56"/>
    </row>
    <row r="9" spans="1:5">
      <c r="A9" s="15" t="s">
        <v>255</v>
      </c>
      <c r="B9" s="43" t="s">
        <v>256</v>
      </c>
      <c r="C9" s="56">
        <v>122500</v>
      </c>
      <c r="D9" s="56">
        <v>229527</v>
      </c>
      <c r="E9" s="56">
        <v>230000</v>
      </c>
    </row>
    <row r="10" spans="1:5">
      <c r="A10" s="15" t="s">
        <v>257</v>
      </c>
      <c r="B10" s="43" t="s">
        <v>258</v>
      </c>
      <c r="C10" s="56">
        <v>61250</v>
      </c>
      <c r="D10" s="56">
        <v>114764</v>
      </c>
      <c r="E10" s="56">
        <v>115000</v>
      </c>
    </row>
    <row r="11" spans="1:5">
      <c r="A11" s="15" t="s">
        <v>259</v>
      </c>
      <c r="B11" s="43" t="s">
        <v>260</v>
      </c>
      <c r="C11" s="56">
        <v>61250</v>
      </c>
      <c r="D11" s="56">
        <v>114764</v>
      </c>
      <c r="E11" s="56">
        <v>115000</v>
      </c>
    </row>
    <row r="12" spans="1:5" ht="15.75" thickBot="1">
      <c r="A12" s="97"/>
      <c r="B12" s="31"/>
      <c r="C12" s="40">
        <f>SUM(C5:C11)</f>
        <v>1004921</v>
      </c>
      <c r="D12" s="40">
        <f>SUM(D5:D11)</f>
        <v>1161906</v>
      </c>
      <c r="E12" s="40">
        <f>SUM(E5:E11)</f>
        <v>1142672</v>
      </c>
    </row>
    <row r="13" spans="1:5">
      <c r="A13" s="97"/>
      <c r="B13" s="31"/>
      <c r="C13" s="60"/>
      <c r="D13" s="60"/>
      <c r="E13" s="60"/>
    </row>
    <row r="14" spans="1:5">
      <c r="A14" s="12" t="s">
        <v>261</v>
      </c>
      <c r="B14" s="5" t="s">
        <v>262</v>
      </c>
      <c r="C14" s="31">
        <v>80000</v>
      </c>
      <c r="D14" s="56">
        <v>42586.83</v>
      </c>
      <c r="E14" s="56">
        <v>43000</v>
      </c>
    </row>
    <row r="15" spans="1:5">
      <c r="A15" s="12" t="s">
        <v>263</v>
      </c>
      <c r="B15" s="5" t="s">
        <v>264</v>
      </c>
      <c r="C15" s="31"/>
      <c r="D15" s="56">
        <v>2363.12</v>
      </c>
      <c r="E15" s="56">
        <v>2500</v>
      </c>
    </row>
    <row r="16" spans="1:5">
      <c r="A16" s="15" t="s">
        <v>265</v>
      </c>
      <c r="B16" s="58" t="s">
        <v>266</v>
      </c>
      <c r="C16" s="56">
        <v>17000</v>
      </c>
      <c r="D16" s="56">
        <v>8888</v>
      </c>
      <c r="E16" s="56">
        <v>10000</v>
      </c>
    </row>
    <row r="17" spans="1:5">
      <c r="A17" s="15" t="s">
        <v>393</v>
      </c>
      <c r="B17" s="58" t="s">
        <v>267</v>
      </c>
      <c r="C17" s="70">
        <v>8500</v>
      </c>
      <c r="D17" s="60">
        <v>9756.76</v>
      </c>
      <c r="E17" s="60">
        <v>13000</v>
      </c>
    </row>
    <row r="18" spans="1:5">
      <c r="A18" s="12" t="s">
        <v>528</v>
      </c>
      <c r="B18" s="58" t="s">
        <v>268</v>
      </c>
      <c r="C18" s="56"/>
      <c r="D18" s="56">
        <v>601.5</v>
      </c>
      <c r="E18" s="56">
        <v>700</v>
      </c>
    </row>
    <row r="19" spans="1:5">
      <c r="A19" s="15" t="s">
        <v>269</v>
      </c>
      <c r="B19" s="58" t="s">
        <v>270</v>
      </c>
      <c r="C19" s="56"/>
      <c r="D19" s="56">
        <v>2482.67</v>
      </c>
      <c r="E19" s="56">
        <v>2500</v>
      </c>
    </row>
    <row r="20" spans="1:5">
      <c r="A20" s="15" t="s">
        <v>271</v>
      </c>
      <c r="B20" s="58" t="s">
        <v>272</v>
      </c>
      <c r="C20" s="56"/>
      <c r="D20" s="56">
        <v>32754.29</v>
      </c>
      <c r="E20" s="56">
        <v>35000</v>
      </c>
    </row>
    <row r="21" spans="1:5" ht="12.75" customHeight="1">
      <c r="A21" s="12"/>
      <c r="B21" s="43"/>
      <c r="C21" s="56"/>
      <c r="D21" s="56"/>
      <c r="E21" s="56"/>
    </row>
    <row r="22" spans="1:5">
      <c r="A22" s="97" t="s">
        <v>273</v>
      </c>
      <c r="B22" s="43"/>
      <c r="C22" s="61">
        <f>SUM(C12:C21)</f>
        <v>1110421</v>
      </c>
      <c r="D22" s="61">
        <f>SUM(D12:D21)</f>
        <v>1261339.1700000002</v>
      </c>
      <c r="E22" s="61">
        <f>SUM(E12:E21)</f>
        <v>1249372</v>
      </c>
    </row>
    <row r="23" spans="1:5" ht="9.75" customHeight="1">
      <c r="A23" s="12"/>
      <c r="B23" s="58"/>
      <c r="C23" s="56"/>
      <c r="D23" s="61"/>
      <c r="E23" s="61"/>
    </row>
    <row r="24" spans="1:5">
      <c r="A24" s="89" t="s">
        <v>274</v>
      </c>
      <c r="B24" s="58"/>
      <c r="C24" s="60"/>
      <c r="D24" s="62"/>
      <c r="E24" s="61"/>
    </row>
    <row r="25" spans="1:5">
      <c r="A25" s="28" t="s">
        <v>275</v>
      </c>
      <c r="B25" s="77" t="s">
        <v>276</v>
      </c>
      <c r="C25" s="60">
        <v>202072</v>
      </c>
      <c r="D25" s="78">
        <v>127152.9</v>
      </c>
      <c r="E25" s="78">
        <v>189884</v>
      </c>
    </row>
    <row r="26" spans="1:5" ht="15.75">
      <c r="A26" s="15" t="s">
        <v>394</v>
      </c>
      <c r="B26" s="58" t="s">
        <v>277</v>
      </c>
      <c r="C26" s="61"/>
      <c r="D26" s="91">
        <v>5768.72</v>
      </c>
      <c r="E26" s="91">
        <v>5000</v>
      </c>
    </row>
    <row r="27" spans="1:5" ht="15.75">
      <c r="A27" s="15" t="s">
        <v>395</v>
      </c>
      <c r="B27" s="68" t="s">
        <v>278</v>
      </c>
      <c r="C27" s="43"/>
      <c r="D27" s="79">
        <v>10216.06</v>
      </c>
      <c r="E27" s="79">
        <v>18077</v>
      </c>
    </row>
    <row r="28" spans="1:5" ht="15.75">
      <c r="A28" s="12" t="s">
        <v>489</v>
      </c>
      <c r="B28" s="76" t="s">
        <v>279</v>
      </c>
      <c r="C28" s="43"/>
      <c r="D28" s="79"/>
      <c r="E28" s="79">
        <v>11773</v>
      </c>
    </row>
    <row r="29" spans="1:5">
      <c r="A29" s="12" t="s">
        <v>280</v>
      </c>
      <c r="B29" s="43" t="s">
        <v>281</v>
      </c>
      <c r="C29" s="31">
        <v>0</v>
      </c>
      <c r="D29" s="56">
        <v>1626.11</v>
      </c>
      <c r="E29" s="56">
        <v>2753</v>
      </c>
    </row>
    <row r="30" spans="1:5">
      <c r="A30" s="12" t="s">
        <v>282</v>
      </c>
      <c r="B30" s="43" t="s">
        <v>283</v>
      </c>
      <c r="C30" s="56">
        <v>1134</v>
      </c>
      <c r="D30" s="56">
        <v>54</v>
      </c>
      <c r="E30" s="56">
        <v>27</v>
      </c>
    </row>
    <row r="31" spans="1:5">
      <c r="A31" s="12" t="s">
        <v>284</v>
      </c>
      <c r="B31" s="43" t="s">
        <v>285</v>
      </c>
      <c r="C31" s="56">
        <v>0</v>
      </c>
      <c r="D31" s="56">
        <v>62801.9</v>
      </c>
      <c r="E31" s="56">
        <v>69961</v>
      </c>
    </row>
    <row r="32" spans="1:5">
      <c r="A32" s="12" t="s">
        <v>286</v>
      </c>
      <c r="B32" s="43" t="s">
        <v>287</v>
      </c>
      <c r="C32" s="56">
        <v>7618</v>
      </c>
      <c r="D32" s="56">
        <v>3271.23</v>
      </c>
      <c r="E32" s="56">
        <v>3959</v>
      </c>
    </row>
    <row r="33" spans="1:5">
      <c r="A33" s="12" t="s">
        <v>396</v>
      </c>
      <c r="B33" s="43" t="s">
        <v>288</v>
      </c>
      <c r="C33" s="56">
        <v>3000</v>
      </c>
      <c r="D33" s="56">
        <v>1549.2</v>
      </c>
      <c r="E33" s="56">
        <v>3000</v>
      </c>
    </row>
    <row r="34" spans="1:5">
      <c r="A34" s="12" t="s">
        <v>289</v>
      </c>
      <c r="B34" s="43" t="s">
        <v>290</v>
      </c>
      <c r="C34" s="56">
        <v>10000</v>
      </c>
      <c r="D34" s="56">
        <v>10409.33</v>
      </c>
      <c r="E34" s="56">
        <v>0</v>
      </c>
    </row>
    <row r="35" spans="1:5">
      <c r="A35" s="12" t="s">
        <v>397</v>
      </c>
      <c r="B35" s="43" t="s">
        <v>291</v>
      </c>
      <c r="C35" s="56">
        <v>12000</v>
      </c>
      <c r="D35" s="56">
        <v>10117</v>
      </c>
      <c r="E35" s="56">
        <v>11000</v>
      </c>
    </row>
    <row r="36" spans="1:5">
      <c r="A36" s="12" t="s">
        <v>292</v>
      </c>
      <c r="B36" s="43" t="s">
        <v>293</v>
      </c>
      <c r="C36" s="56">
        <v>3000</v>
      </c>
      <c r="D36" s="56">
        <v>6000</v>
      </c>
      <c r="E36" s="56">
        <v>6000</v>
      </c>
    </row>
    <row r="37" spans="1:5">
      <c r="A37" s="12" t="s">
        <v>294</v>
      </c>
      <c r="B37" s="43" t="s">
        <v>295</v>
      </c>
      <c r="C37" s="56">
        <v>3000</v>
      </c>
      <c r="D37" s="56">
        <v>13089.98</v>
      </c>
      <c r="E37" s="56">
        <v>14000</v>
      </c>
    </row>
    <row r="38" spans="1:5">
      <c r="A38" s="12" t="s">
        <v>296</v>
      </c>
      <c r="B38" s="43" t="s">
        <v>297</v>
      </c>
      <c r="C38" s="56">
        <v>130</v>
      </c>
      <c r="D38" s="56">
        <v>1130</v>
      </c>
      <c r="E38" s="56">
        <v>1200</v>
      </c>
    </row>
    <row r="39" spans="1:5">
      <c r="A39" s="12"/>
      <c r="B39" s="43"/>
      <c r="C39" s="56"/>
      <c r="D39" s="56"/>
      <c r="E39" s="61">
        <f>SUM(E25:E38)</f>
        <v>336634</v>
      </c>
    </row>
    <row r="40" spans="1:5">
      <c r="A40" s="89" t="s">
        <v>298</v>
      </c>
      <c r="B40" s="43"/>
      <c r="C40" s="56"/>
      <c r="D40" s="56"/>
      <c r="E40" s="56"/>
    </row>
    <row r="41" spans="1:5">
      <c r="A41" s="12" t="s">
        <v>398</v>
      </c>
      <c r="B41" s="43" t="s">
        <v>299</v>
      </c>
      <c r="C41" s="56">
        <v>10200</v>
      </c>
      <c r="D41" s="56">
        <v>9900</v>
      </c>
      <c r="E41" s="56">
        <v>18000</v>
      </c>
    </row>
    <row r="42" spans="1:5">
      <c r="A42" s="12" t="s">
        <v>399</v>
      </c>
      <c r="B42" s="43" t="s">
        <v>300</v>
      </c>
      <c r="C42" s="56">
        <v>723</v>
      </c>
      <c r="D42" s="56">
        <v>3076.5</v>
      </c>
      <c r="E42" s="56">
        <v>327</v>
      </c>
    </row>
    <row r="43" spans="1:5">
      <c r="A43" s="15" t="s">
        <v>400</v>
      </c>
      <c r="B43" s="43" t="s">
        <v>301</v>
      </c>
      <c r="C43" s="56">
        <v>2525</v>
      </c>
      <c r="D43" s="56">
        <v>10914.75</v>
      </c>
      <c r="E43" s="56">
        <v>321</v>
      </c>
    </row>
    <row r="44" spans="1:5">
      <c r="A44" s="12" t="s">
        <v>402</v>
      </c>
      <c r="B44" s="43" t="s">
        <v>302</v>
      </c>
      <c r="C44" s="56">
        <v>5810</v>
      </c>
      <c r="D44" s="56">
        <v>1343.97</v>
      </c>
      <c r="E44" s="56">
        <v>3822</v>
      </c>
    </row>
    <row r="45" spans="1:5">
      <c r="A45" s="12" t="s">
        <v>401</v>
      </c>
      <c r="B45" s="43" t="s">
        <v>303</v>
      </c>
      <c r="C45" s="56">
        <v>24000</v>
      </c>
      <c r="D45" s="56">
        <v>26000</v>
      </c>
      <c r="E45" s="56">
        <v>30000</v>
      </c>
    </row>
    <row r="46" spans="1:5">
      <c r="A46" s="12" t="s">
        <v>403</v>
      </c>
      <c r="B46" s="43" t="s">
        <v>304</v>
      </c>
      <c r="C46" s="56">
        <v>378</v>
      </c>
      <c r="D46" s="56">
        <v>189</v>
      </c>
      <c r="E46" s="56">
        <v>800</v>
      </c>
    </row>
    <row r="47" spans="1:5">
      <c r="A47" s="12" t="s">
        <v>534</v>
      </c>
      <c r="B47" s="43" t="s">
        <v>305</v>
      </c>
      <c r="C47" s="56">
        <v>18000</v>
      </c>
      <c r="D47" s="56"/>
      <c r="E47" s="56">
        <v>18000</v>
      </c>
    </row>
    <row r="48" spans="1:5">
      <c r="A48" s="12" t="s">
        <v>490</v>
      </c>
      <c r="B48" s="43" t="s">
        <v>306</v>
      </c>
      <c r="C48" s="56">
        <v>18000</v>
      </c>
      <c r="D48" s="56">
        <v>10100</v>
      </c>
      <c r="E48" s="56">
        <v>4800</v>
      </c>
    </row>
    <row r="49" spans="1:5">
      <c r="A49" s="11" t="s">
        <v>491</v>
      </c>
      <c r="B49" s="43"/>
      <c r="C49" s="56"/>
      <c r="D49" s="56">
        <v>9580</v>
      </c>
      <c r="E49" s="56">
        <v>10000</v>
      </c>
    </row>
    <row r="50" spans="1:5">
      <c r="A50" s="11" t="s">
        <v>529</v>
      </c>
      <c r="B50" s="43"/>
      <c r="C50" s="56"/>
      <c r="D50" s="56"/>
      <c r="E50" s="56">
        <v>2200</v>
      </c>
    </row>
    <row r="51" spans="1:5">
      <c r="A51" s="12" t="s">
        <v>428</v>
      </c>
      <c r="B51" s="58"/>
      <c r="C51" s="56">
        <v>5810</v>
      </c>
      <c r="D51" s="70"/>
      <c r="E51" s="70">
        <v>5407</v>
      </c>
    </row>
    <row r="52" spans="1:5">
      <c r="A52" s="97" t="s">
        <v>531</v>
      </c>
      <c r="B52" s="58"/>
      <c r="C52" s="56"/>
      <c r="D52" s="70"/>
      <c r="E52" s="72">
        <f>SUM(E41:E51)</f>
        <v>93677</v>
      </c>
    </row>
    <row r="53" spans="1:5" ht="9.75" customHeight="1">
      <c r="A53" s="97"/>
      <c r="B53" s="58"/>
      <c r="C53" s="56"/>
      <c r="D53" s="70"/>
      <c r="E53" s="72"/>
    </row>
    <row r="54" spans="1:5">
      <c r="A54" s="15" t="s">
        <v>307</v>
      </c>
      <c r="B54" s="43" t="s">
        <v>308</v>
      </c>
      <c r="C54" s="56">
        <v>12000</v>
      </c>
      <c r="D54" s="70">
        <v>10996</v>
      </c>
      <c r="E54" s="70">
        <v>12000</v>
      </c>
    </row>
    <row r="55" spans="1:5">
      <c r="A55" s="12" t="s">
        <v>429</v>
      </c>
      <c r="B55" s="43" t="s">
        <v>309</v>
      </c>
      <c r="C55" s="56">
        <v>5000</v>
      </c>
      <c r="D55" s="70">
        <v>2923.69</v>
      </c>
      <c r="E55" s="70">
        <v>4000</v>
      </c>
    </row>
    <row r="56" spans="1:5">
      <c r="A56" s="12" t="s">
        <v>430</v>
      </c>
      <c r="B56" s="43" t="s">
        <v>310</v>
      </c>
      <c r="C56" s="56">
        <v>600</v>
      </c>
      <c r="D56" s="70">
        <v>488.5</v>
      </c>
      <c r="E56" s="70">
        <v>500</v>
      </c>
    </row>
    <row r="57" spans="1:5">
      <c r="A57" s="12" t="s">
        <v>487</v>
      </c>
      <c r="B57" s="43" t="s">
        <v>311</v>
      </c>
      <c r="C57" s="56">
        <v>1000</v>
      </c>
      <c r="D57" s="70">
        <v>930.22</v>
      </c>
      <c r="E57" s="70">
        <v>1000</v>
      </c>
    </row>
    <row r="58" spans="1:5">
      <c r="A58" s="12" t="s">
        <v>431</v>
      </c>
      <c r="B58" s="43" t="s">
        <v>312</v>
      </c>
      <c r="C58" s="56">
        <v>4412</v>
      </c>
      <c r="D58" s="70">
        <v>9431.1299999999992</v>
      </c>
      <c r="E58" s="70">
        <v>19325</v>
      </c>
    </row>
    <row r="59" spans="1:5">
      <c r="A59" s="12" t="s">
        <v>492</v>
      </c>
      <c r="B59" s="43" t="s">
        <v>312</v>
      </c>
      <c r="C59" s="56">
        <v>3300</v>
      </c>
      <c r="D59" s="70">
        <v>2869.33</v>
      </c>
      <c r="E59" s="70">
        <v>5000</v>
      </c>
    </row>
    <row r="60" spans="1:5">
      <c r="A60" s="12" t="s">
        <v>530</v>
      </c>
      <c r="B60" s="43" t="s">
        <v>313</v>
      </c>
      <c r="C60" s="56">
        <v>3000</v>
      </c>
      <c r="D60" s="70">
        <v>3090</v>
      </c>
      <c r="E60" s="70">
        <v>2000</v>
      </c>
    </row>
    <row r="61" spans="1:5">
      <c r="A61" s="12" t="s">
        <v>314</v>
      </c>
      <c r="B61" s="43" t="s">
        <v>315</v>
      </c>
      <c r="C61" s="56">
        <v>1500</v>
      </c>
      <c r="D61" s="70">
        <v>3700</v>
      </c>
      <c r="E61" s="70">
        <v>4500</v>
      </c>
    </row>
    <row r="62" spans="1:5">
      <c r="A62" s="12" t="s">
        <v>316</v>
      </c>
      <c r="B62" s="43" t="s">
        <v>317</v>
      </c>
      <c r="C62" s="56">
        <v>3000</v>
      </c>
      <c r="D62" s="70">
        <v>4608</v>
      </c>
      <c r="E62" s="70">
        <v>5000</v>
      </c>
    </row>
    <row r="63" spans="1:5">
      <c r="A63" s="12" t="s">
        <v>318</v>
      </c>
      <c r="B63" s="43" t="s">
        <v>319</v>
      </c>
      <c r="C63" s="56">
        <v>12000</v>
      </c>
      <c r="D63" s="70">
        <v>12347</v>
      </c>
      <c r="E63" s="70">
        <v>20000</v>
      </c>
    </row>
    <row r="64" spans="1:5">
      <c r="A64" s="12" t="s">
        <v>493</v>
      </c>
      <c r="B64" s="43" t="s">
        <v>320</v>
      </c>
      <c r="C64" s="56">
        <v>2000</v>
      </c>
      <c r="D64" s="70">
        <v>6189</v>
      </c>
      <c r="E64" s="70">
        <v>6500</v>
      </c>
    </row>
    <row r="65" spans="1:5">
      <c r="A65" s="12" t="s">
        <v>488</v>
      </c>
      <c r="B65" s="43" t="s">
        <v>321</v>
      </c>
      <c r="C65" s="56">
        <v>13000</v>
      </c>
      <c r="D65" s="70">
        <v>22933.200000000001</v>
      </c>
      <c r="E65" s="70">
        <v>25000</v>
      </c>
    </row>
    <row r="66" spans="1:5">
      <c r="A66" s="12"/>
      <c r="B66" s="43"/>
      <c r="C66" s="56"/>
      <c r="D66" s="70"/>
      <c r="E66" s="72">
        <f>SUM(E54:E65)</f>
        <v>104825</v>
      </c>
    </row>
    <row r="67" spans="1:5" ht="15.75" thickBot="1">
      <c r="A67" s="13" t="s">
        <v>532</v>
      </c>
      <c r="B67" s="44"/>
      <c r="C67" s="59">
        <f>SUM(C25:C66)</f>
        <v>388212</v>
      </c>
      <c r="D67" s="71">
        <f>SUM(D25:D66)</f>
        <v>404796.72</v>
      </c>
      <c r="E67" s="71">
        <f>SUM(E39+E52+E66)</f>
        <v>535136</v>
      </c>
    </row>
    <row r="68" spans="1:5">
      <c r="A68" s="69" t="s">
        <v>548</v>
      </c>
      <c r="B68" s="113"/>
      <c r="C68" s="60"/>
      <c r="D68" s="78"/>
      <c r="E68" s="78"/>
    </row>
    <row r="69" spans="1:5">
      <c r="A69" s="57" t="s">
        <v>539</v>
      </c>
      <c r="B69" s="43"/>
      <c r="C69" s="56"/>
      <c r="D69" s="70"/>
      <c r="E69" s="70"/>
    </row>
    <row r="70" spans="1:5">
      <c r="A70" s="12"/>
      <c r="B70" s="43"/>
      <c r="C70" s="60"/>
      <c r="D70" s="93" t="s">
        <v>502</v>
      </c>
      <c r="E70" s="78">
        <v>535136</v>
      </c>
    </row>
    <row r="71" spans="1:5">
      <c r="A71" s="12"/>
      <c r="B71" s="43"/>
      <c r="C71" s="56"/>
      <c r="D71" s="92" t="s">
        <v>497</v>
      </c>
      <c r="E71" s="70">
        <v>182804</v>
      </c>
    </row>
    <row r="72" spans="1:5">
      <c r="A72" s="12"/>
      <c r="B72" s="43"/>
      <c r="C72" s="56"/>
      <c r="D72" s="92" t="s">
        <v>496</v>
      </c>
      <c r="E72" s="70">
        <v>92477</v>
      </c>
    </row>
    <row r="73" spans="1:5">
      <c r="A73" s="12"/>
      <c r="B73" s="43"/>
      <c r="C73" s="56"/>
      <c r="D73" s="92" t="s">
        <v>498</v>
      </c>
      <c r="E73" s="70">
        <v>6915</v>
      </c>
    </row>
    <row r="74" spans="1:5">
      <c r="A74" s="12"/>
      <c r="B74" s="43"/>
      <c r="C74" s="56"/>
      <c r="D74" s="92" t="s">
        <v>499</v>
      </c>
      <c r="E74" s="70">
        <v>30760</v>
      </c>
    </row>
    <row r="75" spans="1:5">
      <c r="A75" s="12"/>
      <c r="B75" s="43"/>
      <c r="C75" s="56"/>
      <c r="D75" s="92" t="s">
        <v>500</v>
      </c>
      <c r="E75" s="70">
        <v>110912</v>
      </c>
    </row>
    <row r="76" spans="1:5">
      <c r="A76" s="12"/>
      <c r="B76" s="43"/>
      <c r="C76" s="56"/>
      <c r="D76" s="92" t="s">
        <v>501</v>
      </c>
      <c r="E76" s="70">
        <v>85581</v>
      </c>
    </row>
    <row r="77" spans="1:5">
      <c r="A77" s="12"/>
      <c r="B77" s="43"/>
      <c r="C77" s="61"/>
      <c r="D77" s="70"/>
      <c r="E77" s="70"/>
    </row>
    <row r="78" spans="1:5">
      <c r="A78" s="97"/>
      <c r="B78" s="66"/>
      <c r="C78" s="62"/>
      <c r="D78" s="65"/>
      <c r="E78" s="65">
        <f>SUM(E70:E77)</f>
        <v>1044585</v>
      </c>
    </row>
    <row r="79" spans="1:5" ht="15.75" thickBot="1">
      <c r="A79" s="13"/>
      <c r="B79" s="14"/>
      <c r="C79" s="36"/>
      <c r="D79" s="36"/>
      <c r="E79" s="36"/>
    </row>
    <row r="80" spans="1:5">
      <c r="A80" s="11" t="s">
        <v>250</v>
      </c>
      <c r="B80" s="83"/>
      <c r="C80" s="84"/>
      <c r="D80" s="69"/>
      <c r="E80" s="69"/>
    </row>
    <row r="81" spans="1:5">
      <c r="A81" s="12" t="s">
        <v>507</v>
      </c>
      <c r="B81" s="5"/>
      <c r="C81" s="31"/>
      <c r="D81" s="35"/>
      <c r="E81" s="31">
        <v>1249372</v>
      </c>
    </row>
    <row r="82" spans="1:5">
      <c r="A82" s="12" t="s">
        <v>508</v>
      </c>
      <c r="B82" s="5"/>
      <c r="C82" s="31"/>
      <c r="D82" s="35"/>
      <c r="E82" s="31">
        <v>154000</v>
      </c>
    </row>
    <row r="83" spans="1:5">
      <c r="A83" s="12" t="s">
        <v>509</v>
      </c>
      <c r="B83" s="5"/>
      <c r="C83" s="31"/>
      <c r="D83" s="35"/>
      <c r="E83" s="31">
        <v>127968</v>
      </c>
    </row>
    <row r="84" spans="1:5">
      <c r="A84" s="12" t="s">
        <v>510</v>
      </c>
      <c r="B84" s="5"/>
      <c r="C84" s="31"/>
      <c r="D84" s="35"/>
      <c r="E84" s="31">
        <v>1193500</v>
      </c>
    </row>
    <row r="85" spans="1:5">
      <c r="A85" s="12" t="s">
        <v>511</v>
      </c>
      <c r="B85" s="5"/>
      <c r="C85" s="31"/>
      <c r="D85" s="35"/>
      <c r="E85" s="31">
        <v>491875</v>
      </c>
    </row>
    <row r="86" spans="1:5">
      <c r="A86" s="12"/>
      <c r="B86" s="5"/>
      <c r="C86" s="31"/>
      <c r="D86" s="35"/>
      <c r="E86" s="31"/>
    </row>
    <row r="87" spans="1:5">
      <c r="A87" s="12" t="s">
        <v>273</v>
      </c>
      <c r="B87" s="5"/>
      <c r="C87" s="92"/>
      <c r="D87" s="35"/>
      <c r="E87" s="104">
        <f>SUM(E81:E86)</f>
        <v>3216715</v>
      </c>
    </row>
    <row r="88" spans="1:5">
      <c r="A88" s="12"/>
      <c r="B88" s="5"/>
      <c r="C88" s="31"/>
      <c r="D88" s="35"/>
      <c r="E88" s="35"/>
    </row>
    <row r="89" spans="1:5">
      <c r="A89" s="12"/>
      <c r="B89" s="5"/>
      <c r="C89" s="31"/>
      <c r="D89" s="35"/>
      <c r="E89" s="35"/>
    </row>
    <row r="90" spans="1:5">
      <c r="A90" s="12"/>
      <c r="B90" s="5"/>
      <c r="C90" s="31"/>
      <c r="D90" s="35"/>
      <c r="E90" s="35"/>
    </row>
    <row r="91" spans="1:5">
      <c r="A91" s="12" t="s">
        <v>512</v>
      </c>
      <c r="B91" s="5"/>
      <c r="C91" s="31"/>
      <c r="D91" s="35"/>
      <c r="E91" s="35"/>
    </row>
    <row r="92" spans="1:5">
      <c r="A92" s="12" t="s">
        <v>520</v>
      </c>
      <c r="B92" s="5"/>
      <c r="C92" s="31"/>
      <c r="D92" s="35"/>
      <c r="E92" s="35"/>
    </row>
    <row r="93" spans="1:5">
      <c r="A93" s="12" t="s">
        <v>521</v>
      </c>
      <c r="B93" s="5"/>
      <c r="C93" s="31"/>
      <c r="D93" s="35"/>
      <c r="E93" s="31">
        <v>535136</v>
      </c>
    </row>
    <row r="94" spans="1:5">
      <c r="A94" s="12" t="s">
        <v>513</v>
      </c>
      <c r="B94" s="5"/>
      <c r="C94" s="31"/>
      <c r="D94" s="35"/>
      <c r="E94" s="31">
        <v>182804</v>
      </c>
    </row>
    <row r="95" spans="1:5">
      <c r="A95" s="12" t="s">
        <v>514</v>
      </c>
      <c r="B95" s="5"/>
      <c r="C95" s="31"/>
      <c r="D95" s="35"/>
      <c r="E95" s="31">
        <v>92477</v>
      </c>
    </row>
    <row r="96" spans="1:5">
      <c r="A96" s="12" t="s">
        <v>515</v>
      </c>
      <c r="B96" s="5"/>
      <c r="C96" s="31"/>
      <c r="D96" s="35"/>
      <c r="E96" s="31">
        <v>6915</v>
      </c>
    </row>
    <row r="97" spans="1:5">
      <c r="A97" s="12" t="s">
        <v>516</v>
      </c>
      <c r="B97" s="5"/>
      <c r="C97" s="31"/>
      <c r="D97" s="35"/>
      <c r="E97" s="31">
        <v>30760</v>
      </c>
    </row>
    <row r="98" spans="1:5">
      <c r="A98" s="12" t="s">
        <v>517</v>
      </c>
      <c r="B98" s="5"/>
      <c r="C98" s="31"/>
      <c r="D98" s="35"/>
      <c r="E98" s="31">
        <v>110912</v>
      </c>
    </row>
    <row r="99" spans="1:5">
      <c r="A99" s="12" t="s">
        <v>518</v>
      </c>
      <c r="B99" s="5"/>
      <c r="C99" s="31"/>
      <c r="D99" s="35"/>
      <c r="E99" s="31">
        <v>85581</v>
      </c>
    </row>
    <row r="100" spans="1:5">
      <c r="A100" s="12"/>
      <c r="B100" s="5"/>
      <c r="C100" s="31"/>
      <c r="D100" s="35"/>
      <c r="E100" s="31"/>
    </row>
    <row r="101" spans="1:5">
      <c r="A101" s="12" t="s">
        <v>519</v>
      </c>
      <c r="B101" s="5"/>
      <c r="C101" s="31"/>
      <c r="D101" s="35"/>
      <c r="E101" s="31">
        <f>SUM(E93:E100)</f>
        <v>1044585</v>
      </c>
    </row>
    <row r="102" spans="1:5">
      <c r="A102" s="12"/>
      <c r="B102" s="5"/>
      <c r="C102" s="31"/>
      <c r="D102" s="35"/>
      <c r="E102" s="31"/>
    </row>
    <row r="103" spans="1:5">
      <c r="A103" s="12" t="s">
        <v>522</v>
      </c>
      <c r="B103" s="5"/>
      <c r="C103" s="31"/>
      <c r="D103" s="35"/>
      <c r="E103" s="31">
        <v>111653</v>
      </c>
    </row>
    <row r="104" spans="1:5">
      <c r="A104" s="12" t="s">
        <v>523</v>
      </c>
      <c r="B104" s="5"/>
      <c r="C104" s="31"/>
      <c r="D104" s="35"/>
      <c r="E104" s="31">
        <v>366099</v>
      </c>
    </row>
    <row r="105" spans="1:5">
      <c r="A105" s="12" t="s">
        <v>524</v>
      </c>
      <c r="B105" s="5"/>
      <c r="C105" s="31"/>
      <c r="D105" s="35"/>
      <c r="E105" s="31">
        <v>1305852</v>
      </c>
    </row>
    <row r="106" spans="1:5">
      <c r="A106" s="12" t="s">
        <v>525</v>
      </c>
      <c r="B106" s="5"/>
      <c r="C106" s="31"/>
      <c r="D106" s="35"/>
      <c r="E106" s="31">
        <v>388526</v>
      </c>
    </row>
    <row r="107" spans="1:5">
      <c r="A107" s="12"/>
      <c r="B107" s="5"/>
      <c r="C107" s="31"/>
      <c r="D107" s="35"/>
      <c r="E107" s="31"/>
    </row>
    <row r="108" spans="1:5">
      <c r="A108" s="12" t="s">
        <v>526</v>
      </c>
      <c r="B108" s="5"/>
      <c r="C108" s="92"/>
      <c r="D108" s="35"/>
      <c r="E108" s="105">
        <f>SUM(E101:E107)</f>
        <v>3216715</v>
      </c>
    </row>
    <row r="109" spans="1:5">
      <c r="A109" s="12"/>
      <c r="B109" s="5"/>
      <c r="C109" s="31"/>
      <c r="D109" s="35"/>
      <c r="E109" s="31"/>
    </row>
    <row r="110" spans="1:5" ht="15.75" thickBot="1">
      <c r="A110" s="13" t="s">
        <v>527</v>
      </c>
      <c r="B110" s="14"/>
      <c r="C110" s="127"/>
      <c r="D110" s="36"/>
      <c r="E110" s="127">
        <f>SUM(E87-E108)</f>
        <v>0</v>
      </c>
    </row>
  </sheetData>
  <pageMargins left="0.2" right="0.2" top="0" bottom="0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selection sqref="A1:D1"/>
    </sheetView>
  </sheetViews>
  <sheetFormatPr defaultRowHeight="15"/>
  <cols>
    <col min="1" max="1" width="27.28515625" customWidth="1"/>
    <col min="2" max="2" width="10.28515625" customWidth="1"/>
    <col min="3" max="3" width="12" customWidth="1"/>
    <col min="4" max="4" width="12.140625" customWidth="1"/>
    <col min="5" max="5" width="16.28515625" style="47" customWidth="1"/>
  </cols>
  <sheetData>
    <row r="1" spans="1:5">
      <c r="A1" s="86" t="s">
        <v>550</v>
      </c>
      <c r="B1" s="86"/>
      <c r="C1" s="133"/>
      <c r="D1" s="134"/>
      <c r="E1" s="43"/>
    </row>
    <row r="2" spans="1:5" ht="30">
      <c r="A2" s="67" t="s">
        <v>2</v>
      </c>
      <c r="B2" s="73" t="s">
        <v>1</v>
      </c>
      <c r="C2" s="116" t="s">
        <v>536</v>
      </c>
      <c r="D2" s="128" t="s">
        <v>0</v>
      </c>
      <c r="E2" s="117" t="s">
        <v>537</v>
      </c>
    </row>
    <row r="3" spans="1:5">
      <c r="A3" s="11" t="s">
        <v>4</v>
      </c>
      <c r="B3" s="83" t="s">
        <v>3</v>
      </c>
      <c r="C3" s="112">
        <v>3200</v>
      </c>
      <c r="D3" s="112">
        <v>2690</v>
      </c>
      <c r="E3" s="113">
        <v>2900</v>
      </c>
    </row>
    <row r="4" spans="1:5">
      <c r="A4" s="12" t="s">
        <v>6</v>
      </c>
      <c r="B4" s="5" t="s">
        <v>5</v>
      </c>
      <c r="C4" s="6">
        <v>2525.75</v>
      </c>
      <c r="D4" s="7">
        <v>53.39</v>
      </c>
      <c r="E4" s="43">
        <v>54</v>
      </c>
    </row>
    <row r="5" spans="1:5">
      <c r="A5" s="12" t="s">
        <v>8</v>
      </c>
      <c r="B5" s="5" t="s">
        <v>7</v>
      </c>
      <c r="C5" s="6">
        <v>5810</v>
      </c>
      <c r="D5" s="6">
        <v>2043.97</v>
      </c>
      <c r="E5" s="43">
        <v>600</v>
      </c>
    </row>
    <row r="6" spans="1:5">
      <c r="A6" s="12" t="s">
        <v>535</v>
      </c>
      <c r="B6" s="5" t="s">
        <v>9</v>
      </c>
      <c r="C6" s="6">
        <v>218400</v>
      </c>
      <c r="D6" s="6">
        <v>218400</v>
      </c>
      <c r="E6" s="43">
        <v>175000</v>
      </c>
    </row>
    <row r="7" spans="1:5">
      <c r="A7" s="12" t="s">
        <v>11</v>
      </c>
      <c r="B7" s="5" t="s">
        <v>10</v>
      </c>
      <c r="C7" s="6">
        <v>5000</v>
      </c>
      <c r="D7" s="6">
        <v>1494.55</v>
      </c>
      <c r="E7" s="43">
        <v>1600</v>
      </c>
    </row>
    <row r="8" spans="1:5">
      <c r="A8" s="12" t="s">
        <v>15</v>
      </c>
      <c r="B8" s="5" t="s">
        <v>12</v>
      </c>
      <c r="C8" s="6">
        <v>500</v>
      </c>
      <c r="D8" s="6">
        <v>142</v>
      </c>
      <c r="E8" s="43">
        <v>150</v>
      </c>
    </row>
    <row r="9" spans="1:5">
      <c r="A9" s="12" t="s">
        <v>16</v>
      </c>
      <c r="B9" s="5" t="s">
        <v>13</v>
      </c>
      <c r="C9" s="6">
        <v>2412</v>
      </c>
      <c r="D9" s="6">
        <v>2555.61</v>
      </c>
      <c r="E9" s="43">
        <v>2500</v>
      </c>
    </row>
    <row r="10" spans="1:5">
      <c r="A10" s="12" t="s">
        <v>17</v>
      </c>
      <c r="B10" s="5" t="s">
        <v>14</v>
      </c>
      <c r="C10" s="6">
        <v>2997</v>
      </c>
      <c r="D10" s="6">
        <v>2943</v>
      </c>
      <c r="E10" s="43">
        <v>0</v>
      </c>
    </row>
    <row r="11" spans="1:5" ht="15.75" thickBot="1">
      <c r="A11" s="13" t="s">
        <v>73</v>
      </c>
      <c r="B11" s="14"/>
      <c r="C11" s="42">
        <f>SUM(C3:C10)</f>
        <v>240844.75</v>
      </c>
      <c r="D11" s="42">
        <f>SUM(D3:D10)</f>
        <v>230322.51999999996</v>
      </c>
      <c r="E11" s="99">
        <f>SUM(E3:E10)</f>
        <v>182804</v>
      </c>
    </row>
    <row r="12" spans="1:5">
      <c r="A12" s="9"/>
      <c r="B12" s="3"/>
      <c r="C12" s="4"/>
      <c r="D12" s="4"/>
      <c r="E12" s="45"/>
    </row>
    <row r="13" spans="1:5" ht="30">
      <c r="A13" s="67" t="s">
        <v>19</v>
      </c>
      <c r="B13" s="73" t="s">
        <v>1</v>
      </c>
      <c r="C13" s="116" t="s">
        <v>536</v>
      </c>
      <c r="D13" s="116" t="s">
        <v>0</v>
      </c>
      <c r="E13" s="117" t="s">
        <v>537</v>
      </c>
    </row>
    <row r="14" spans="1:5">
      <c r="A14" s="28" t="s">
        <v>38</v>
      </c>
      <c r="B14" s="114" t="s">
        <v>21</v>
      </c>
      <c r="C14" s="115">
        <v>36732.800000000003</v>
      </c>
      <c r="D14" s="115">
        <v>33200</v>
      </c>
      <c r="E14" s="113">
        <v>36733</v>
      </c>
    </row>
    <row r="15" spans="1:5">
      <c r="A15" s="15" t="s">
        <v>39</v>
      </c>
      <c r="B15" s="16" t="s">
        <v>22</v>
      </c>
      <c r="C15" s="17"/>
      <c r="D15" s="7">
        <v>2058</v>
      </c>
      <c r="E15" s="43">
        <v>2277</v>
      </c>
    </row>
    <row r="16" spans="1:5">
      <c r="A16" s="15" t="s">
        <v>40</v>
      </c>
      <c r="B16" s="16" t="s">
        <v>23</v>
      </c>
      <c r="C16" s="17"/>
      <c r="D16" s="19">
        <v>482</v>
      </c>
      <c r="E16" s="43">
        <v>533</v>
      </c>
    </row>
    <row r="17" spans="1:5">
      <c r="A17" s="15" t="s">
        <v>41</v>
      </c>
      <c r="B17" s="16" t="s">
        <v>24</v>
      </c>
      <c r="C17" s="19">
        <v>3225.14</v>
      </c>
      <c r="D17" s="19">
        <v>2823.76</v>
      </c>
      <c r="E17" s="43">
        <v>3497</v>
      </c>
    </row>
    <row r="18" spans="1:5">
      <c r="A18" s="15" t="s">
        <v>42</v>
      </c>
      <c r="B18" s="16" t="s">
        <v>26</v>
      </c>
      <c r="C18" s="19">
        <v>162</v>
      </c>
      <c r="D18" s="19">
        <v>148.5</v>
      </c>
      <c r="E18" s="43">
        <v>9</v>
      </c>
    </row>
    <row r="19" spans="1:5">
      <c r="A19" s="15" t="s">
        <v>43</v>
      </c>
      <c r="B19" s="16" t="s">
        <v>25</v>
      </c>
      <c r="C19" s="19">
        <v>10079.4</v>
      </c>
      <c r="D19" s="19">
        <v>8399.5</v>
      </c>
      <c r="E19" s="43">
        <v>10433</v>
      </c>
    </row>
    <row r="20" spans="1:5">
      <c r="A20" s="15" t="s">
        <v>44</v>
      </c>
      <c r="B20" s="16" t="s">
        <v>27</v>
      </c>
      <c r="C20" s="19">
        <v>1269.78</v>
      </c>
      <c r="D20" s="19">
        <v>208</v>
      </c>
      <c r="E20" s="43">
        <v>660</v>
      </c>
    </row>
    <row r="21" spans="1:5">
      <c r="A21" s="15" t="s">
        <v>45</v>
      </c>
      <c r="B21" s="16" t="s">
        <v>28</v>
      </c>
      <c r="C21" s="19">
        <v>2500</v>
      </c>
      <c r="D21" s="19">
        <v>768.4</v>
      </c>
      <c r="E21" s="43">
        <v>2000</v>
      </c>
    </row>
    <row r="22" spans="1:5">
      <c r="A22" s="15" t="s">
        <v>46</v>
      </c>
      <c r="B22" s="16" t="s">
        <v>29</v>
      </c>
      <c r="C22" s="19">
        <v>2000</v>
      </c>
      <c r="D22" s="19">
        <v>3433.49</v>
      </c>
      <c r="E22" s="43">
        <v>5000</v>
      </c>
    </row>
    <row r="23" spans="1:5">
      <c r="A23" s="15" t="s">
        <v>6</v>
      </c>
      <c r="B23" s="16" t="s">
        <v>30</v>
      </c>
      <c r="C23" s="19">
        <v>2525.75</v>
      </c>
      <c r="D23" s="19">
        <v>1024.75</v>
      </c>
      <c r="E23" s="43">
        <v>320</v>
      </c>
    </row>
    <row r="24" spans="1:5">
      <c r="A24" s="15" t="s">
        <v>47</v>
      </c>
      <c r="B24" s="16" t="s">
        <v>31</v>
      </c>
      <c r="C24" s="19">
        <v>5810</v>
      </c>
      <c r="D24" s="19">
        <v>8943.9699999999993</v>
      </c>
      <c r="E24" s="43">
        <v>6090</v>
      </c>
    </row>
    <row r="25" spans="1:5">
      <c r="A25" s="15" t="s">
        <v>48</v>
      </c>
      <c r="B25" s="16" t="s">
        <v>32</v>
      </c>
      <c r="C25" s="19">
        <v>2500</v>
      </c>
      <c r="D25" s="19">
        <v>2930.54</v>
      </c>
      <c r="E25" s="43">
        <v>3000</v>
      </c>
    </row>
    <row r="26" spans="1:5">
      <c r="A26" s="15" t="s">
        <v>11</v>
      </c>
      <c r="B26" s="16" t="s">
        <v>33</v>
      </c>
      <c r="C26" s="19">
        <v>3000</v>
      </c>
      <c r="D26" s="19">
        <v>2990.63</v>
      </c>
      <c r="E26" s="43">
        <v>3000</v>
      </c>
    </row>
    <row r="27" spans="1:5">
      <c r="A27" s="15" t="s">
        <v>49</v>
      </c>
      <c r="B27" s="16" t="s">
        <v>34</v>
      </c>
      <c r="C27" s="19">
        <v>500</v>
      </c>
      <c r="D27" s="19">
        <v>351.51</v>
      </c>
      <c r="E27" s="43">
        <v>400</v>
      </c>
    </row>
    <row r="28" spans="1:5">
      <c r="A28" s="15" t="s">
        <v>50</v>
      </c>
      <c r="B28" s="16" t="s">
        <v>36</v>
      </c>
      <c r="C28" s="19">
        <v>4000</v>
      </c>
      <c r="D28" s="19">
        <v>8089.53</v>
      </c>
      <c r="E28" s="43">
        <v>2200</v>
      </c>
    </row>
    <row r="29" spans="1:5">
      <c r="A29" s="15" t="s">
        <v>51</v>
      </c>
      <c r="B29" s="16" t="s">
        <v>35</v>
      </c>
      <c r="C29" s="19">
        <v>2316</v>
      </c>
      <c r="D29" s="19">
        <v>2207.06</v>
      </c>
      <c r="E29" s="43">
        <v>2500</v>
      </c>
    </row>
    <row r="30" spans="1:5">
      <c r="A30" s="12" t="s">
        <v>404</v>
      </c>
      <c r="B30" s="16"/>
      <c r="C30" s="19"/>
      <c r="D30" s="19"/>
      <c r="E30" s="43">
        <v>4800</v>
      </c>
    </row>
    <row r="31" spans="1:5">
      <c r="A31" s="15" t="s">
        <v>52</v>
      </c>
      <c r="B31" s="16" t="s">
        <v>37</v>
      </c>
      <c r="C31" s="19">
        <v>1000</v>
      </c>
      <c r="D31" s="19">
        <v>1016.38</v>
      </c>
      <c r="E31" s="43">
        <v>1500</v>
      </c>
    </row>
    <row r="32" spans="1:5">
      <c r="A32" s="38" t="s">
        <v>533</v>
      </c>
      <c r="B32" s="110"/>
      <c r="C32" s="111"/>
      <c r="D32" s="111"/>
      <c r="E32" s="50">
        <v>7525</v>
      </c>
    </row>
    <row r="33" spans="1:5" ht="15.75" thickBot="1">
      <c r="A33" s="18" t="s">
        <v>20</v>
      </c>
      <c r="B33" s="27"/>
      <c r="C33" s="42">
        <f>SUM(C14:C31)</f>
        <v>77620.87</v>
      </c>
      <c r="D33" s="42">
        <f>SUM(D14:D31)</f>
        <v>79076.02</v>
      </c>
      <c r="E33" s="99">
        <f>SUM(E14:E32)</f>
        <v>92477</v>
      </c>
    </row>
    <row r="34" spans="1:5">
      <c r="A34" s="20"/>
      <c r="B34" s="24"/>
      <c r="C34" s="21"/>
      <c r="D34" s="21"/>
      <c r="E34" s="45"/>
    </row>
    <row r="35" spans="1:5" ht="30">
      <c r="A35" s="67" t="s">
        <v>54</v>
      </c>
      <c r="B35" s="73" t="s">
        <v>53</v>
      </c>
      <c r="C35" s="116" t="s">
        <v>536</v>
      </c>
      <c r="D35" s="128" t="s">
        <v>0</v>
      </c>
      <c r="E35" s="117" t="s">
        <v>537</v>
      </c>
    </row>
    <row r="36" spans="1:5">
      <c r="A36" s="11" t="s">
        <v>57</v>
      </c>
      <c r="B36" s="83" t="s">
        <v>55</v>
      </c>
      <c r="C36" s="112">
        <v>400</v>
      </c>
      <c r="D36" s="112">
        <v>7.49</v>
      </c>
      <c r="E36" s="113">
        <v>200</v>
      </c>
    </row>
    <row r="37" spans="1:5">
      <c r="A37" s="12" t="s">
        <v>74</v>
      </c>
      <c r="B37" s="5" t="s">
        <v>58</v>
      </c>
      <c r="C37" s="6">
        <v>2525.75</v>
      </c>
      <c r="D37" s="8">
        <v>160.16999999999999</v>
      </c>
      <c r="E37" s="43">
        <v>160</v>
      </c>
    </row>
    <row r="38" spans="1:5">
      <c r="A38" s="12" t="s">
        <v>47</v>
      </c>
      <c r="B38" s="5" t="s">
        <v>56</v>
      </c>
      <c r="C38" s="6">
        <v>5810</v>
      </c>
      <c r="D38" s="6">
        <v>1393.97</v>
      </c>
      <c r="E38" s="43">
        <v>805</v>
      </c>
    </row>
    <row r="39" spans="1:5">
      <c r="A39" s="12" t="s">
        <v>11</v>
      </c>
      <c r="B39" s="29" t="s">
        <v>59</v>
      </c>
      <c r="C39" s="7">
        <v>1900</v>
      </c>
      <c r="D39" s="7">
        <v>1743.63</v>
      </c>
      <c r="E39" s="43">
        <v>1800</v>
      </c>
    </row>
    <row r="40" spans="1:5">
      <c r="A40" s="12" t="s">
        <v>15</v>
      </c>
      <c r="B40" s="5" t="s">
        <v>60</v>
      </c>
      <c r="C40" s="6">
        <v>550</v>
      </c>
      <c r="D40" s="6">
        <v>333.92</v>
      </c>
      <c r="E40" s="43">
        <v>350</v>
      </c>
    </row>
    <row r="41" spans="1:5">
      <c r="A41" s="12" t="s">
        <v>16</v>
      </c>
      <c r="B41" s="5" t="s">
        <v>61</v>
      </c>
      <c r="C41" s="6">
        <v>2412</v>
      </c>
      <c r="D41" s="6">
        <v>691.58</v>
      </c>
      <c r="E41" s="43">
        <v>1000</v>
      </c>
    </row>
    <row r="42" spans="1:5">
      <c r="A42" s="38" t="s">
        <v>436</v>
      </c>
      <c r="B42" s="48"/>
      <c r="C42" s="49"/>
      <c r="D42" s="49"/>
      <c r="E42" s="50">
        <v>2600</v>
      </c>
    </row>
    <row r="43" spans="1:5" ht="15.75" thickBot="1">
      <c r="A43" s="13" t="s">
        <v>75</v>
      </c>
      <c r="B43" s="14"/>
      <c r="C43" s="42">
        <f>SUM(C36:C41)</f>
        <v>13597.75</v>
      </c>
      <c r="D43" s="42">
        <f>SUM(D36:D41)</f>
        <v>4330.76</v>
      </c>
      <c r="E43" s="99">
        <f>SUM(E36:E42)</f>
        <v>6915</v>
      </c>
    </row>
    <row r="44" spans="1:5">
      <c r="A44" s="9"/>
      <c r="B44" s="3"/>
      <c r="C44" s="4"/>
      <c r="D44" s="4"/>
      <c r="E44" s="45"/>
    </row>
    <row r="45" spans="1:5" ht="30">
      <c r="A45" s="67" t="s">
        <v>62</v>
      </c>
      <c r="B45" s="73" t="s">
        <v>53</v>
      </c>
      <c r="C45" s="116" t="s">
        <v>536</v>
      </c>
      <c r="D45" s="116" t="s">
        <v>0</v>
      </c>
      <c r="E45" s="117" t="s">
        <v>537</v>
      </c>
    </row>
    <row r="46" spans="1:5">
      <c r="A46" s="11" t="s">
        <v>57</v>
      </c>
      <c r="B46" s="83" t="s">
        <v>63</v>
      </c>
      <c r="C46" s="112">
        <v>1000</v>
      </c>
      <c r="D46" s="112">
        <v>5271.68</v>
      </c>
      <c r="E46" s="113">
        <v>2500</v>
      </c>
    </row>
    <row r="47" spans="1:5">
      <c r="A47" s="12" t="s">
        <v>65</v>
      </c>
      <c r="B47" s="5" t="s">
        <v>64</v>
      </c>
      <c r="C47" s="6">
        <v>4000</v>
      </c>
      <c r="D47" s="6">
        <v>4628.21</v>
      </c>
      <c r="E47" s="43">
        <v>5000</v>
      </c>
    </row>
    <row r="48" spans="1:5">
      <c r="A48" s="12" t="s">
        <v>67</v>
      </c>
      <c r="B48" s="5" t="s">
        <v>66</v>
      </c>
      <c r="C48" s="6">
        <v>1000</v>
      </c>
      <c r="D48" s="8"/>
      <c r="E48" s="43">
        <v>0</v>
      </c>
    </row>
    <row r="49" spans="1:5">
      <c r="A49" s="12" t="s">
        <v>76</v>
      </c>
      <c r="B49" s="5" t="s">
        <v>68</v>
      </c>
      <c r="C49" s="6">
        <v>5810</v>
      </c>
      <c r="D49" s="6">
        <v>10543.97</v>
      </c>
      <c r="E49" s="43">
        <v>2381</v>
      </c>
    </row>
    <row r="50" spans="1:5">
      <c r="A50" s="12" t="s">
        <v>77</v>
      </c>
      <c r="B50" s="5" t="s">
        <v>70</v>
      </c>
      <c r="C50" s="6">
        <v>12000</v>
      </c>
      <c r="D50" s="6">
        <v>7722.9</v>
      </c>
      <c r="E50" s="43">
        <v>8500</v>
      </c>
    </row>
    <row r="51" spans="1:5">
      <c r="A51" s="12" t="s">
        <v>78</v>
      </c>
      <c r="B51" s="5" t="s">
        <v>69</v>
      </c>
      <c r="C51" s="6">
        <v>4000</v>
      </c>
      <c r="D51" s="6">
        <v>23155.919999999998</v>
      </c>
      <c r="E51" s="43">
        <v>4000</v>
      </c>
    </row>
    <row r="52" spans="1:5">
      <c r="A52" s="12" t="s">
        <v>437</v>
      </c>
      <c r="B52" s="5"/>
      <c r="C52" s="6"/>
      <c r="D52" s="6">
        <v>0</v>
      </c>
      <c r="E52" s="43">
        <v>500</v>
      </c>
    </row>
    <row r="53" spans="1:5">
      <c r="A53" s="12" t="s">
        <v>248</v>
      </c>
      <c r="B53" s="5"/>
      <c r="C53" s="6"/>
      <c r="D53" s="6">
        <v>0</v>
      </c>
      <c r="E53" s="43">
        <v>949</v>
      </c>
    </row>
    <row r="54" spans="1:5">
      <c r="A54" s="12" t="s">
        <v>133</v>
      </c>
      <c r="B54" s="5"/>
      <c r="C54" s="6"/>
      <c r="D54" s="6">
        <v>0</v>
      </c>
      <c r="E54" s="43">
        <v>327</v>
      </c>
    </row>
    <row r="55" spans="1:5">
      <c r="A55" s="12" t="s">
        <v>412</v>
      </c>
      <c r="B55" s="5"/>
      <c r="C55" s="6"/>
      <c r="D55" s="6">
        <v>0</v>
      </c>
      <c r="E55" s="43">
        <v>161</v>
      </c>
    </row>
    <row r="56" spans="1:5">
      <c r="A56" s="12" t="s">
        <v>411</v>
      </c>
      <c r="B56" s="5"/>
      <c r="C56" s="6"/>
      <c r="D56" s="6">
        <v>0</v>
      </c>
      <c r="E56" s="43">
        <v>321</v>
      </c>
    </row>
    <row r="57" spans="1:5">
      <c r="A57" s="12" t="s">
        <v>413</v>
      </c>
      <c r="B57" s="5"/>
      <c r="C57" s="6"/>
      <c r="D57" s="6">
        <v>0</v>
      </c>
      <c r="E57" s="43">
        <v>1121</v>
      </c>
    </row>
    <row r="58" spans="1:5">
      <c r="A58" s="12" t="s">
        <v>432</v>
      </c>
      <c r="B58" s="5"/>
      <c r="C58" s="6"/>
      <c r="D58" s="6">
        <v>0</v>
      </c>
      <c r="E58" s="43">
        <v>1000</v>
      </c>
    </row>
    <row r="59" spans="1:5">
      <c r="A59" s="12" t="s">
        <v>79</v>
      </c>
      <c r="B59" s="5" t="s">
        <v>71</v>
      </c>
      <c r="C59" s="6">
        <v>1000</v>
      </c>
      <c r="D59" s="8"/>
      <c r="E59" s="43">
        <v>1000</v>
      </c>
    </row>
    <row r="60" spans="1:5">
      <c r="A60" s="12" t="s">
        <v>80</v>
      </c>
      <c r="B60" s="5" t="s">
        <v>72</v>
      </c>
      <c r="C60" s="6">
        <v>2500</v>
      </c>
      <c r="D60" s="6">
        <v>2477</v>
      </c>
      <c r="E60" s="43">
        <v>3000</v>
      </c>
    </row>
    <row r="61" spans="1:5" ht="15.75" thickBot="1">
      <c r="A61" s="13" t="s">
        <v>81</v>
      </c>
      <c r="B61" s="14"/>
      <c r="C61" s="42">
        <f>SUM(C46:C60)</f>
        <v>31310</v>
      </c>
      <c r="D61" s="42">
        <f>SUM(D46:D60)</f>
        <v>53799.68</v>
      </c>
      <c r="E61" s="99">
        <f>SUM(E46:E60)</f>
        <v>30760</v>
      </c>
    </row>
    <row r="62" spans="1:5">
      <c r="B62" s="1"/>
      <c r="C62" s="1"/>
      <c r="D62" s="1"/>
      <c r="E62" s="46"/>
    </row>
  </sheetData>
  <pageMargins left="0.25" right="0.25" top="0.25" bottom="0.2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B1" sqref="B1:C1"/>
    </sheetView>
  </sheetViews>
  <sheetFormatPr defaultRowHeight="15"/>
  <cols>
    <col min="1" max="1" width="23" customWidth="1"/>
    <col min="2" max="2" width="16.28515625" customWidth="1"/>
    <col min="3" max="3" width="15" customWidth="1"/>
    <col min="4" max="4" width="15.7109375" customWidth="1"/>
    <col min="5" max="5" width="14.42578125" customWidth="1"/>
  </cols>
  <sheetData>
    <row r="1" spans="1:5">
      <c r="A1" s="23" t="s">
        <v>540</v>
      </c>
      <c r="B1" s="136" t="s">
        <v>552</v>
      </c>
      <c r="C1" s="136"/>
      <c r="D1" s="2" t="s">
        <v>84</v>
      </c>
      <c r="E1" s="10"/>
    </row>
    <row r="2" spans="1:5">
      <c r="A2" s="26" t="s">
        <v>375</v>
      </c>
      <c r="B2" s="22" t="s">
        <v>161</v>
      </c>
      <c r="C2" s="22" t="s">
        <v>83</v>
      </c>
      <c r="D2" s="25">
        <v>43703</v>
      </c>
      <c r="E2" s="129" t="s">
        <v>551</v>
      </c>
    </row>
    <row r="3" spans="1:5">
      <c r="A3" s="89" t="s">
        <v>376</v>
      </c>
      <c r="B3" s="73"/>
      <c r="C3" s="66"/>
      <c r="D3" s="66"/>
      <c r="E3" s="66"/>
    </row>
    <row r="4" spans="1:5">
      <c r="A4" s="12" t="s">
        <v>377</v>
      </c>
      <c r="B4" s="16" t="s">
        <v>383</v>
      </c>
      <c r="C4" s="58"/>
      <c r="D4" s="58">
        <v>9511.92</v>
      </c>
      <c r="E4" s="58">
        <v>9750</v>
      </c>
    </row>
    <row r="5" spans="1:5">
      <c r="A5" s="12" t="s">
        <v>378</v>
      </c>
      <c r="B5" s="16" t="s">
        <v>384</v>
      </c>
      <c r="C5" s="58"/>
      <c r="D5" s="58">
        <v>2306.2600000000002</v>
      </c>
      <c r="E5" s="58">
        <v>2400</v>
      </c>
    </row>
    <row r="6" spans="1:5">
      <c r="A6" s="12" t="s">
        <v>380</v>
      </c>
      <c r="B6" s="16" t="s">
        <v>385</v>
      </c>
      <c r="C6" s="58">
        <v>405000</v>
      </c>
      <c r="D6" s="58">
        <v>432190.48</v>
      </c>
      <c r="E6" s="58">
        <v>424725</v>
      </c>
    </row>
    <row r="7" spans="1:5">
      <c r="A7" s="15" t="s">
        <v>379</v>
      </c>
      <c r="B7" s="16" t="s">
        <v>386</v>
      </c>
      <c r="C7" s="58">
        <v>0</v>
      </c>
      <c r="D7" s="58">
        <v>35123.599999999999</v>
      </c>
      <c r="E7" s="58">
        <v>37000</v>
      </c>
    </row>
    <row r="8" spans="1:5">
      <c r="A8" s="12" t="s">
        <v>381</v>
      </c>
      <c r="B8" s="16" t="s">
        <v>387</v>
      </c>
      <c r="C8" s="58">
        <v>14000</v>
      </c>
      <c r="D8" s="58">
        <v>13511.28</v>
      </c>
      <c r="E8" s="58">
        <v>14000</v>
      </c>
    </row>
    <row r="9" spans="1:5">
      <c r="A9" s="12" t="s">
        <v>382</v>
      </c>
      <c r="B9" s="16" t="s">
        <v>388</v>
      </c>
      <c r="C9" s="58">
        <v>3600</v>
      </c>
      <c r="D9" s="58">
        <v>3800</v>
      </c>
      <c r="E9" s="58">
        <v>4000</v>
      </c>
    </row>
    <row r="10" spans="1:5">
      <c r="A10" s="12"/>
      <c r="B10" s="73"/>
      <c r="C10" s="58"/>
      <c r="D10" s="58"/>
      <c r="E10" s="58"/>
    </row>
    <row r="11" spans="1:5">
      <c r="A11" s="12" t="s">
        <v>329</v>
      </c>
      <c r="B11" s="73"/>
      <c r="C11" s="66">
        <f>SUM(C10)</f>
        <v>0</v>
      </c>
      <c r="D11" s="66">
        <f>SUM(D4:D10)</f>
        <v>496443.54</v>
      </c>
      <c r="E11" s="66">
        <f>SUM(E4:E10)</f>
        <v>491875</v>
      </c>
    </row>
    <row r="12" spans="1:5">
      <c r="A12" s="89" t="s">
        <v>236</v>
      </c>
      <c r="B12" s="73"/>
      <c r="C12" s="66"/>
      <c r="D12" s="66"/>
      <c r="E12" s="66"/>
    </row>
    <row r="13" spans="1:5">
      <c r="A13" s="12" t="s">
        <v>237</v>
      </c>
      <c r="B13" s="5" t="s">
        <v>243</v>
      </c>
      <c r="C13" s="31">
        <v>3000</v>
      </c>
      <c r="D13" s="31"/>
      <c r="E13" s="31"/>
    </row>
    <row r="14" spans="1:5">
      <c r="A14" s="12" t="s">
        <v>238</v>
      </c>
      <c r="B14" s="5" t="s">
        <v>244</v>
      </c>
      <c r="C14" s="31">
        <v>5000</v>
      </c>
      <c r="D14" s="31"/>
      <c r="E14" s="31"/>
    </row>
    <row r="15" spans="1:5">
      <c r="A15" s="12" t="s">
        <v>239</v>
      </c>
      <c r="B15" s="5" t="s">
        <v>245</v>
      </c>
      <c r="C15" s="31">
        <v>314250</v>
      </c>
      <c r="D15" s="31">
        <v>337363</v>
      </c>
      <c r="E15" s="31">
        <v>350000</v>
      </c>
    </row>
    <row r="16" spans="1:5">
      <c r="A16" s="12" t="s">
        <v>240</v>
      </c>
      <c r="B16" s="5" t="s">
        <v>246</v>
      </c>
      <c r="C16" s="31"/>
      <c r="D16" s="31">
        <v>5043.96</v>
      </c>
      <c r="E16" s="31">
        <v>1126</v>
      </c>
    </row>
    <row r="17" spans="1:5">
      <c r="A17" s="38" t="s">
        <v>241</v>
      </c>
      <c r="B17" s="48" t="s">
        <v>247</v>
      </c>
      <c r="C17" s="31"/>
      <c r="D17" s="31">
        <v>313.69</v>
      </c>
      <c r="E17" s="31">
        <v>400</v>
      </c>
    </row>
    <row r="18" spans="1:5">
      <c r="A18" s="95" t="s">
        <v>379</v>
      </c>
      <c r="B18" s="48"/>
      <c r="C18" s="82"/>
      <c r="D18" s="82"/>
      <c r="E18" s="82">
        <v>37000</v>
      </c>
    </row>
    <row r="19" spans="1:5">
      <c r="A19" s="35" t="s">
        <v>242</v>
      </c>
      <c r="B19" s="5"/>
      <c r="C19" s="90">
        <f>SUM(C13:C17)</f>
        <v>322250</v>
      </c>
      <c r="D19" s="90">
        <f>SUM(D13:D17)</f>
        <v>342720.65</v>
      </c>
      <c r="E19" s="90">
        <f>SUM(E13:E18)</f>
        <v>388526</v>
      </c>
    </row>
    <row r="20" spans="1:5">
      <c r="A20" s="35"/>
      <c r="B20" s="5"/>
      <c r="C20" s="90"/>
      <c r="D20" s="90"/>
      <c r="E20" s="90"/>
    </row>
    <row r="21" spans="1:5" ht="15.75" thickBot="1">
      <c r="A21" s="36"/>
      <c r="B21" s="37"/>
      <c r="C21" s="40">
        <v>100350</v>
      </c>
      <c r="D21" s="40">
        <v>153722.89000000001</v>
      </c>
      <c r="E21" s="40">
        <f>SUM(E11-E19)</f>
        <v>103349</v>
      </c>
    </row>
    <row r="25" spans="1:5">
      <c r="A25" s="9"/>
      <c r="B25" s="3"/>
      <c r="C25" s="106"/>
      <c r="D25" s="9"/>
      <c r="E25" s="9"/>
    </row>
    <row r="26" spans="1:5">
      <c r="A26" s="9"/>
      <c r="B26" s="3"/>
      <c r="C26" s="106"/>
      <c r="D26" s="9"/>
      <c r="E26" s="9"/>
    </row>
    <row r="27" spans="1:5">
      <c r="A27" s="9"/>
      <c r="B27" s="3"/>
      <c r="C27" s="106"/>
      <c r="D27" s="9"/>
      <c r="E27" s="9"/>
    </row>
    <row r="28" spans="1:5">
      <c r="A28" s="9"/>
      <c r="B28" s="3"/>
      <c r="C28" s="106"/>
      <c r="D28" s="9"/>
      <c r="E28" s="9"/>
    </row>
    <row r="29" spans="1:5">
      <c r="A29" s="9"/>
      <c r="B29" s="3"/>
      <c r="C29" s="106"/>
      <c r="D29" s="9"/>
      <c r="E29" s="9"/>
    </row>
    <row r="30" spans="1:5">
      <c r="A30" s="9"/>
      <c r="B30" s="3"/>
      <c r="C30" s="106"/>
      <c r="D30" s="9"/>
      <c r="E30" s="9"/>
    </row>
    <row r="31" spans="1:5">
      <c r="A31" s="9"/>
      <c r="B31" s="3"/>
      <c r="C31" s="106"/>
      <c r="D31" s="9"/>
      <c r="E31" s="9"/>
    </row>
    <row r="32" spans="1:5">
      <c r="A32" s="9"/>
      <c r="B32" s="3"/>
      <c r="C32" s="107"/>
      <c r="D32" s="9"/>
      <c r="E32" s="9"/>
    </row>
    <row r="33" spans="1:5">
      <c r="A33" s="9"/>
      <c r="B33" s="3"/>
      <c r="C33" s="106"/>
      <c r="D33" s="9"/>
      <c r="E33" s="9"/>
    </row>
    <row r="34" spans="1:5">
      <c r="A34" s="9"/>
      <c r="B34" s="3"/>
      <c r="C34" s="106"/>
      <c r="D34" s="9"/>
      <c r="E34" s="9"/>
    </row>
    <row r="35" spans="1:5">
      <c r="A35" s="9"/>
      <c r="B35" s="3"/>
      <c r="C35" s="106"/>
      <c r="D35" s="9"/>
      <c r="E35" s="9"/>
    </row>
    <row r="36" spans="1:5">
      <c r="A36" s="9"/>
      <c r="B36" s="3"/>
      <c r="C36" s="106"/>
      <c r="D36" s="9"/>
      <c r="E36" s="9"/>
    </row>
    <row r="37" spans="1:5">
      <c r="A37" s="9"/>
      <c r="B37" s="3"/>
      <c r="C37" s="106"/>
      <c r="D37" s="9"/>
      <c r="E37" s="9"/>
    </row>
    <row r="38" spans="1:5">
      <c r="A38" s="9"/>
      <c r="B38" s="3"/>
      <c r="C38" s="106"/>
      <c r="D38" s="9"/>
      <c r="E38" s="9"/>
    </row>
    <row r="39" spans="1:5">
      <c r="A39" s="9"/>
      <c r="B39" s="3"/>
      <c r="C39" s="106"/>
      <c r="D39" s="9"/>
      <c r="E39" s="9"/>
    </row>
    <row r="40" spans="1:5">
      <c r="A40" s="9"/>
      <c r="B40" s="3"/>
      <c r="C40" s="106"/>
      <c r="D40" s="9"/>
      <c r="E40" s="9"/>
    </row>
    <row r="41" spans="1:5">
      <c r="A41" s="9"/>
      <c r="B41" s="3"/>
      <c r="C41" s="106"/>
      <c r="D41" s="9"/>
      <c r="E41" s="9"/>
    </row>
    <row r="42" spans="1:5">
      <c r="A42" s="9"/>
      <c r="B42" s="3"/>
      <c r="C42" s="106"/>
      <c r="D42" s="9"/>
      <c r="E42" s="9"/>
    </row>
    <row r="43" spans="1:5">
      <c r="A43" s="9"/>
      <c r="B43" s="3"/>
      <c r="C43" s="106"/>
      <c r="D43" s="9"/>
      <c r="E43" s="9"/>
    </row>
    <row r="44" spans="1:5">
      <c r="A44" s="9"/>
      <c r="B44" s="3"/>
      <c r="C44" s="106"/>
      <c r="D44" s="9"/>
      <c r="E44" s="9"/>
    </row>
    <row r="45" spans="1:5">
      <c r="A45" s="9"/>
      <c r="B45" s="3"/>
      <c r="C45" s="106"/>
      <c r="D45" s="9"/>
      <c r="E45" s="9"/>
    </row>
    <row r="46" spans="1:5">
      <c r="A46" s="9"/>
      <c r="B46" s="3"/>
      <c r="C46" s="106"/>
      <c r="D46" s="9"/>
      <c r="E46" s="9"/>
    </row>
    <row r="47" spans="1:5">
      <c r="A47" s="9"/>
      <c r="B47" s="3"/>
      <c r="C47" s="106"/>
      <c r="D47" s="9"/>
      <c r="E47" s="9"/>
    </row>
    <row r="48" spans="1:5">
      <c r="A48" s="9"/>
      <c r="B48" s="3"/>
      <c r="C48" s="106"/>
      <c r="D48" s="9"/>
      <c r="E48" s="9"/>
    </row>
    <row r="49" spans="1:5">
      <c r="A49" s="9"/>
      <c r="B49" s="3"/>
      <c r="C49" s="106"/>
      <c r="D49" s="9"/>
      <c r="E49" s="9"/>
    </row>
    <row r="50" spans="1:5">
      <c r="A50" s="9"/>
      <c r="B50" s="3"/>
      <c r="C50" s="106"/>
      <c r="D50" s="9"/>
      <c r="E50" s="9"/>
    </row>
    <row r="51" spans="1:5">
      <c r="A51" s="9"/>
      <c r="B51" s="3"/>
      <c r="C51" s="106"/>
      <c r="D51" s="9"/>
      <c r="E51" s="9"/>
    </row>
    <row r="52" spans="1:5">
      <c r="A52" s="9"/>
      <c r="B52" s="3"/>
      <c r="C52" s="106"/>
      <c r="D52" s="9"/>
      <c r="E52" s="9"/>
    </row>
    <row r="53" spans="1:5">
      <c r="A53" s="9"/>
      <c r="B53" s="3"/>
      <c r="C53" s="107"/>
      <c r="D53" s="9"/>
      <c r="E53" s="9"/>
    </row>
    <row r="54" spans="1:5">
      <c r="A54" s="9"/>
      <c r="B54" s="3"/>
      <c r="C54" s="106"/>
      <c r="D54" s="9"/>
      <c r="E54" s="9"/>
    </row>
    <row r="55" spans="1:5">
      <c r="A55" s="9"/>
      <c r="B55" s="3"/>
      <c r="C55" s="108"/>
      <c r="D55" s="9"/>
      <c r="E55" s="9"/>
    </row>
    <row r="56" spans="1:5">
      <c r="A56" s="9"/>
      <c r="B56" s="3"/>
      <c r="C56" s="9"/>
      <c r="D56" s="9"/>
      <c r="E56" s="9"/>
    </row>
    <row r="57" spans="1:5">
      <c r="A57" s="9"/>
      <c r="B57" s="9"/>
      <c r="C57" s="9"/>
      <c r="D57" s="9"/>
      <c r="E57" s="9"/>
    </row>
  </sheetData>
  <pageMargins left="0.2" right="0.2" top="0.25" bottom="0.2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workbookViewId="0">
      <selection activeCell="B1" sqref="B1:C1"/>
    </sheetView>
  </sheetViews>
  <sheetFormatPr defaultRowHeight="15"/>
  <cols>
    <col min="1" max="1" width="25.85546875" customWidth="1"/>
    <col min="2" max="2" width="13.140625" customWidth="1"/>
    <col min="3" max="3" width="13.42578125" customWidth="1"/>
    <col min="4" max="4" width="15.5703125" customWidth="1"/>
    <col min="5" max="5" width="15.140625" style="47" customWidth="1"/>
  </cols>
  <sheetData>
    <row r="1" spans="1:5">
      <c r="A1" s="35" t="s">
        <v>541</v>
      </c>
      <c r="B1" s="86" t="s">
        <v>552</v>
      </c>
      <c r="C1" s="86"/>
      <c r="D1" s="73"/>
      <c r="E1" s="31"/>
    </row>
    <row r="2" spans="1:5" ht="30">
      <c r="A2" s="67" t="s">
        <v>160</v>
      </c>
      <c r="B2" s="73" t="s">
        <v>161</v>
      </c>
      <c r="C2" s="116" t="s">
        <v>536</v>
      </c>
      <c r="D2" s="74" t="s">
        <v>0</v>
      </c>
      <c r="E2" s="117" t="s">
        <v>542</v>
      </c>
    </row>
    <row r="3" spans="1:5">
      <c r="A3" s="35" t="s">
        <v>503</v>
      </c>
      <c r="B3" s="73"/>
      <c r="C3" s="73"/>
      <c r="D3" s="74"/>
      <c r="E3" s="66">
        <v>154000</v>
      </c>
    </row>
    <row r="4" spans="1:5">
      <c r="A4" s="67"/>
      <c r="B4" s="73"/>
      <c r="C4" s="73"/>
      <c r="D4" s="74"/>
      <c r="E4" s="66"/>
    </row>
    <row r="5" spans="1:5">
      <c r="A5" s="12" t="s">
        <v>162</v>
      </c>
      <c r="B5" s="5" t="s">
        <v>174</v>
      </c>
      <c r="C5" s="31">
        <v>27481</v>
      </c>
      <c r="D5" s="31">
        <v>30012</v>
      </c>
      <c r="E5" s="31">
        <v>33280</v>
      </c>
    </row>
    <row r="6" spans="1:5">
      <c r="A6" s="12"/>
      <c r="B6" s="5" t="s">
        <v>175</v>
      </c>
      <c r="C6" s="31"/>
      <c r="D6" s="31"/>
      <c r="E6" s="31"/>
    </row>
    <row r="7" spans="1:5">
      <c r="A7" s="12" t="s">
        <v>163</v>
      </c>
      <c r="B7" s="5" t="s">
        <v>176</v>
      </c>
      <c r="C7" s="31">
        <v>13750</v>
      </c>
      <c r="D7" s="31">
        <v>13600</v>
      </c>
      <c r="E7" s="31">
        <v>19200</v>
      </c>
    </row>
    <row r="8" spans="1:5">
      <c r="A8" s="12" t="s">
        <v>404</v>
      </c>
      <c r="B8" s="5" t="s">
        <v>177</v>
      </c>
      <c r="C8" s="31">
        <v>4280</v>
      </c>
      <c r="D8" s="31">
        <v>2000</v>
      </c>
      <c r="E8" s="31">
        <v>2600</v>
      </c>
    </row>
    <row r="9" spans="1:5">
      <c r="A9" s="12" t="s">
        <v>164</v>
      </c>
      <c r="B9" s="5" t="s">
        <v>178</v>
      </c>
      <c r="C9" s="31"/>
      <c r="D9" s="31">
        <v>5608</v>
      </c>
      <c r="E9" s="31"/>
    </row>
    <row r="10" spans="1:5">
      <c r="A10" s="12" t="s">
        <v>90</v>
      </c>
      <c r="B10" s="5" t="s">
        <v>179</v>
      </c>
      <c r="C10" s="31">
        <v>2412.84</v>
      </c>
      <c r="D10" s="31">
        <v>13729</v>
      </c>
      <c r="E10" s="31">
        <v>5386</v>
      </c>
    </row>
    <row r="11" spans="1:5">
      <c r="A11" s="12" t="s">
        <v>165</v>
      </c>
      <c r="B11" s="5" t="s">
        <v>180</v>
      </c>
      <c r="C11" s="31">
        <v>4830</v>
      </c>
      <c r="D11" s="31">
        <v>11658</v>
      </c>
      <c r="E11" s="31">
        <v>6000</v>
      </c>
    </row>
    <row r="12" spans="1:5">
      <c r="A12" s="12" t="s">
        <v>166</v>
      </c>
      <c r="B12" s="5" t="s">
        <v>181</v>
      </c>
      <c r="C12" s="31">
        <v>1262.8800000000001</v>
      </c>
      <c r="D12" s="31">
        <v>53.39</v>
      </c>
      <c r="E12" s="31">
        <v>54</v>
      </c>
    </row>
    <row r="13" spans="1:5">
      <c r="A13" s="12" t="s">
        <v>240</v>
      </c>
      <c r="B13" s="5" t="s">
        <v>182</v>
      </c>
      <c r="C13" s="31">
        <v>1937</v>
      </c>
      <c r="D13" s="31">
        <v>0</v>
      </c>
      <c r="E13" s="31">
        <v>601</v>
      </c>
    </row>
    <row r="14" spans="1:5">
      <c r="A14" s="12" t="s">
        <v>167</v>
      </c>
      <c r="B14" s="5" t="s">
        <v>183</v>
      </c>
      <c r="C14" s="31">
        <v>1703.82</v>
      </c>
      <c r="D14" s="31">
        <v>8578</v>
      </c>
      <c r="E14" s="31">
        <v>2063</v>
      </c>
    </row>
    <row r="15" spans="1:5">
      <c r="A15" s="12" t="s">
        <v>168</v>
      </c>
      <c r="B15" s="5" t="s">
        <v>184</v>
      </c>
      <c r="C15" s="31">
        <v>900</v>
      </c>
      <c r="D15" s="31">
        <v>2750</v>
      </c>
      <c r="E15" s="31">
        <v>1000</v>
      </c>
    </row>
    <row r="16" spans="1:5">
      <c r="A16" s="12" t="s">
        <v>494</v>
      </c>
      <c r="B16" s="5" t="s">
        <v>185</v>
      </c>
      <c r="C16" s="31"/>
      <c r="D16" s="31">
        <v>19931</v>
      </c>
      <c r="E16" s="31">
        <v>2200</v>
      </c>
    </row>
    <row r="17" spans="1:5">
      <c r="A17" s="12" t="s">
        <v>169</v>
      </c>
      <c r="B17" s="5" t="s">
        <v>186</v>
      </c>
      <c r="C17" s="31"/>
      <c r="D17" s="31">
        <v>0</v>
      </c>
      <c r="E17" s="31"/>
    </row>
    <row r="18" spans="1:5">
      <c r="A18" s="12" t="s">
        <v>170</v>
      </c>
      <c r="B18" s="5" t="s">
        <v>187</v>
      </c>
      <c r="C18" s="31">
        <v>398.48</v>
      </c>
      <c r="D18" s="31">
        <v>2006</v>
      </c>
      <c r="E18" s="31">
        <v>483</v>
      </c>
    </row>
    <row r="19" spans="1:5">
      <c r="A19" s="12" t="s">
        <v>171</v>
      </c>
      <c r="B19" s="5" t="s">
        <v>188</v>
      </c>
      <c r="C19" s="31">
        <v>6000</v>
      </c>
      <c r="D19" s="31">
        <v>7000</v>
      </c>
      <c r="E19" s="31">
        <v>12000</v>
      </c>
    </row>
    <row r="20" spans="1:5">
      <c r="A20" s="12" t="s">
        <v>95</v>
      </c>
      <c r="B20" s="5" t="s">
        <v>189</v>
      </c>
      <c r="C20" s="31">
        <v>162</v>
      </c>
      <c r="D20" s="31">
        <v>9</v>
      </c>
      <c r="E20" s="31">
        <v>18</v>
      </c>
    </row>
    <row r="21" spans="1:5">
      <c r="A21" s="12" t="s">
        <v>172</v>
      </c>
      <c r="B21" s="5" t="s">
        <v>190</v>
      </c>
      <c r="C21" s="31">
        <v>1269.78</v>
      </c>
      <c r="D21" s="31">
        <v>72.63</v>
      </c>
      <c r="E21" s="31">
        <v>660</v>
      </c>
    </row>
    <row r="22" spans="1:5">
      <c r="A22" s="38" t="s">
        <v>406</v>
      </c>
      <c r="B22" s="5"/>
      <c r="C22" s="31"/>
      <c r="D22" s="31">
        <v>2698</v>
      </c>
      <c r="E22" s="31">
        <v>2000</v>
      </c>
    </row>
    <row r="23" spans="1:5">
      <c r="A23" s="38" t="s">
        <v>405</v>
      </c>
      <c r="B23" s="5"/>
      <c r="C23" s="31"/>
      <c r="D23" s="31">
        <v>0</v>
      </c>
      <c r="E23" s="31">
        <v>1500</v>
      </c>
    </row>
    <row r="24" spans="1:5">
      <c r="A24" s="38" t="s">
        <v>434</v>
      </c>
      <c r="B24" s="5"/>
      <c r="C24" s="31"/>
      <c r="D24" s="31">
        <v>1494.55</v>
      </c>
      <c r="E24" s="31">
        <v>1600</v>
      </c>
    </row>
    <row r="25" spans="1:5">
      <c r="A25" s="38" t="s">
        <v>435</v>
      </c>
      <c r="B25" s="5"/>
      <c r="C25" s="31"/>
      <c r="D25" s="31">
        <v>142</v>
      </c>
      <c r="E25" s="31">
        <v>150</v>
      </c>
    </row>
    <row r="26" spans="1:5">
      <c r="A26" s="38" t="s">
        <v>173</v>
      </c>
      <c r="B26" s="5" t="s">
        <v>191</v>
      </c>
      <c r="C26" s="31">
        <v>10081.68</v>
      </c>
      <c r="D26" s="31">
        <v>9980</v>
      </c>
      <c r="E26" s="31">
        <v>20858</v>
      </c>
    </row>
    <row r="27" spans="1:5">
      <c r="A27" s="35" t="s">
        <v>504</v>
      </c>
      <c r="B27" s="81"/>
      <c r="C27" s="94">
        <f>SUM(C5:C26)</f>
        <v>76469.48000000001</v>
      </c>
      <c r="D27" s="90">
        <f>SUM(D5:D26)</f>
        <v>131321.57</v>
      </c>
      <c r="E27" s="90">
        <f>SUM(E5:E26)</f>
        <v>111653</v>
      </c>
    </row>
    <row r="28" spans="1:5">
      <c r="A28" s="35"/>
      <c r="B28" s="81"/>
      <c r="C28" s="94"/>
      <c r="D28" s="90"/>
      <c r="E28" s="90"/>
    </row>
    <row r="29" spans="1:5" ht="15.75" thickBot="1">
      <c r="A29" s="35"/>
      <c r="B29" s="37"/>
      <c r="C29" s="36"/>
      <c r="D29" s="36"/>
      <c r="E29" s="40">
        <v>45047</v>
      </c>
    </row>
    <row r="31" spans="1:5" ht="30">
      <c r="A31" s="89" t="s">
        <v>192</v>
      </c>
      <c r="B31" s="73" t="s">
        <v>161</v>
      </c>
      <c r="C31" s="116" t="s">
        <v>543</v>
      </c>
      <c r="D31" s="74" t="s">
        <v>0</v>
      </c>
      <c r="E31" s="117" t="s">
        <v>537</v>
      </c>
    </row>
    <row r="32" spans="1:5">
      <c r="A32" s="89" t="s">
        <v>250</v>
      </c>
      <c r="B32" s="73"/>
      <c r="C32" s="73"/>
      <c r="D32" s="74"/>
      <c r="E32" s="58"/>
    </row>
    <row r="33" spans="1:5">
      <c r="A33" s="89" t="s">
        <v>424</v>
      </c>
      <c r="B33" s="16" t="s">
        <v>426</v>
      </c>
      <c r="C33" s="73"/>
      <c r="D33" s="66">
        <v>151762</v>
      </c>
      <c r="E33" s="66">
        <v>127968</v>
      </c>
    </row>
    <row r="34" spans="1:5">
      <c r="A34" s="97" t="s">
        <v>425</v>
      </c>
      <c r="B34" s="73"/>
      <c r="C34" s="73"/>
      <c r="D34" s="85">
        <f>SUM(D33)</f>
        <v>151762</v>
      </c>
      <c r="E34" s="66">
        <f>SUM(E33)</f>
        <v>127968</v>
      </c>
    </row>
    <row r="35" spans="1:5">
      <c r="A35" s="89"/>
      <c r="B35" s="73"/>
      <c r="C35" s="73"/>
      <c r="D35" s="74"/>
      <c r="E35" s="66"/>
    </row>
    <row r="36" spans="1:5">
      <c r="A36" s="11" t="s">
        <v>193</v>
      </c>
      <c r="B36" s="83" t="s">
        <v>195</v>
      </c>
      <c r="C36" s="84">
        <v>53000</v>
      </c>
      <c r="D36" s="84">
        <v>48899.519999999997</v>
      </c>
      <c r="E36" s="84">
        <v>53000</v>
      </c>
    </row>
    <row r="37" spans="1:5">
      <c r="A37" s="12" t="s">
        <v>194</v>
      </c>
      <c r="B37" s="5" t="s">
        <v>196</v>
      </c>
      <c r="C37" s="31">
        <v>80256</v>
      </c>
      <c r="D37" s="31">
        <v>55871.91</v>
      </c>
      <c r="E37" s="31">
        <v>134136</v>
      </c>
    </row>
    <row r="38" spans="1:5">
      <c r="A38" s="12" t="s">
        <v>427</v>
      </c>
      <c r="B38" s="5"/>
      <c r="C38" s="31">
        <v>0</v>
      </c>
      <c r="D38" s="31">
        <v>44362</v>
      </c>
      <c r="E38" s="31"/>
    </row>
    <row r="39" spans="1:5">
      <c r="A39" s="12" t="s">
        <v>404</v>
      </c>
      <c r="B39" s="5"/>
      <c r="C39" s="31"/>
      <c r="D39" s="31">
        <v>2600</v>
      </c>
      <c r="E39" s="31">
        <v>2600</v>
      </c>
    </row>
    <row r="40" spans="1:5">
      <c r="A40" s="12" t="s">
        <v>197</v>
      </c>
      <c r="B40" s="5" t="s">
        <v>215</v>
      </c>
      <c r="C40" s="31">
        <v>12000</v>
      </c>
      <c r="D40" s="31">
        <v>7147.17</v>
      </c>
      <c r="E40" s="31">
        <v>8000</v>
      </c>
    </row>
    <row r="41" spans="1:5">
      <c r="A41" s="12" t="s">
        <v>198</v>
      </c>
      <c r="B41" s="5" t="s">
        <v>216</v>
      </c>
      <c r="C41" s="31">
        <v>2000</v>
      </c>
      <c r="D41" s="31">
        <v>4510</v>
      </c>
      <c r="E41" s="31">
        <v>7078</v>
      </c>
    </row>
    <row r="42" spans="1:5">
      <c r="A42" s="12" t="s">
        <v>199</v>
      </c>
      <c r="B42" s="5" t="s">
        <v>217</v>
      </c>
      <c r="C42" s="31">
        <v>1937</v>
      </c>
      <c r="D42" s="31"/>
      <c r="E42" s="31">
        <v>601</v>
      </c>
    </row>
    <row r="43" spans="1:5">
      <c r="A43" s="12" t="s">
        <v>39</v>
      </c>
      <c r="B43" s="5" t="s">
        <v>218</v>
      </c>
      <c r="C43" s="31">
        <v>7763</v>
      </c>
      <c r="D43" s="31">
        <v>6370</v>
      </c>
      <c r="E43" s="31">
        <v>11604</v>
      </c>
    </row>
    <row r="44" spans="1:5">
      <c r="A44" s="12" t="s">
        <v>40</v>
      </c>
      <c r="B44" s="5" t="s">
        <v>219</v>
      </c>
      <c r="C44" s="31">
        <v>1816</v>
      </c>
      <c r="D44" s="31">
        <v>2006</v>
      </c>
      <c r="E44" s="31">
        <v>2713</v>
      </c>
    </row>
    <row r="45" spans="1:5">
      <c r="A45" s="12" t="s">
        <v>44</v>
      </c>
      <c r="B45" s="5"/>
      <c r="C45" s="31"/>
      <c r="D45" s="31"/>
      <c r="E45" s="31">
        <v>3300</v>
      </c>
    </row>
    <row r="46" spans="1:5">
      <c r="A46" s="12" t="s">
        <v>200</v>
      </c>
      <c r="B46" s="5" t="s">
        <v>220</v>
      </c>
      <c r="C46" s="31">
        <v>1900</v>
      </c>
      <c r="D46" s="31">
        <v>316.25</v>
      </c>
      <c r="E46" s="31">
        <v>803</v>
      </c>
    </row>
    <row r="47" spans="1:5">
      <c r="A47" s="12" t="s">
        <v>90</v>
      </c>
      <c r="B47" s="5"/>
      <c r="C47" s="31"/>
      <c r="D47" s="31">
        <v>13056</v>
      </c>
      <c r="E47" s="31">
        <v>17817</v>
      </c>
    </row>
    <row r="48" spans="1:5">
      <c r="A48" s="12" t="s">
        <v>201</v>
      </c>
      <c r="B48" s="5" t="s">
        <v>221</v>
      </c>
      <c r="C48" s="31">
        <v>10000</v>
      </c>
      <c r="D48" s="31">
        <v>1520</v>
      </c>
      <c r="E48" s="31">
        <v>2680</v>
      </c>
    </row>
    <row r="49" spans="1:5">
      <c r="A49" s="12" t="s">
        <v>202</v>
      </c>
      <c r="B49" s="5" t="s">
        <v>222</v>
      </c>
      <c r="C49" s="31">
        <v>2000</v>
      </c>
      <c r="D49" s="31">
        <v>175.64</v>
      </c>
      <c r="E49" s="31">
        <v>2000</v>
      </c>
    </row>
    <row r="50" spans="1:5">
      <c r="A50" s="12" t="s">
        <v>203</v>
      </c>
      <c r="B50" s="5" t="s">
        <v>223</v>
      </c>
      <c r="C50" s="31">
        <v>400</v>
      </c>
      <c r="D50" s="31">
        <v>5901.11</v>
      </c>
      <c r="E50" s="31">
        <v>4000</v>
      </c>
    </row>
    <row r="51" spans="1:5">
      <c r="A51" s="12" t="s">
        <v>204</v>
      </c>
      <c r="B51" s="5" t="s">
        <v>224</v>
      </c>
      <c r="C51" s="31">
        <v>250</v>
      </c>
      <c r="D51" s="31">
        <v>373.73</v>
      </c>
      <c r="E51" s="31">
        <v>350</v>
      </c>
    </row>
    <row r="52" spans="1:5">
      <c r="A52" s="12" t="s">
        <v>205</v>
      </c>
      <c r="B52" s="5" t="s">
        <v>225</v>
      </c>
      <c r="C52" s="31">
        <v>1000</v>
      </c>
      <c r="D52" s="31">
        <v>1885</v>
      </c>
      <c r="E52" s="31">
        <v>1000</v>
      </c>
    </row>
    <row r="53" spans="1:5">
      <c r="A53" s="12" t="s">
        <v>206</v>
      </c>
      <c r="B53" s="5" t="s">
        <v>226</v>
      </c>
      <c r="C53" s="31">
        <v>1500</v>
      </c>
      <c r="D53" s="31">
        <v>20396.12</v>
      </c>
      <c r="E53" s="31">
        <v>2000</v>
      </c>
    </row>
    <row r="54" spans="1:5">
      <c r="A54" s="12" t="s">
        <v>441</v>
      </c>
      <c r="B54" s="5"/>
      <c r="C54" s="31"/>
      <c r="D54" s="31">
        <v>3164</v>
      </c>
      <c r="E54" s="31">
        <v>10000</v>
      </c>
    </row>
    <row r="55" spans="1:5">
      <c r="A55" s="12" t="s">
        <v>207</v>
      </c>
      <c r="B55" s="5" t="s">
        <v>227</v>
      </c>
      <c r="C55" s="31">
        <v>9858</v>
      </c>
      <c r="D55" s="31">
        <v>8817.2000000000007</v>
      </c>
      <c r="E55" s="31">
        <v>2000</v>
      </c>
    </row>
    <row r="56" spans="1:5">
      <c r="A56" s="12" t="s">
        <v>208</v>
      </c>
      <c r="B56" s="5" t="s">
        <v>228</v>
      </c>
      <c r="C56" s="31">
        <v>3776</v>
      </c>
      <c r="D56" s="31">
        <v>6161.44</v>
      </c>
      <c r="E56" s="31">
        <v>3500</v>
      </c>
    </row>
    <row r="57" spans="1:5">
      <c r="A57" s="12" t="s">
        <v>209</v>
      </c>
      <c r="B57" s="5" t="s">
        <v>229</v>
      </c>
      <c r="C57" s="31">
        <v>1000</v>
      </c>
      <c r="D57" s="31">
        <v>5489.18</v>
      </c>
      <c r="E57" s="31">
        <v>4000</v>
      </c>
    </row>
    <row r="58" spans="1:5">
      <c r="A58" s="12" t="s">
        <v>495</v>
      </c>
      <c r="B58" s="5"/>
      <c r="C58" s="31"/>
      <c r="D58" s="31"/>
      <c r="E58" s="31">
        <v>2200</v>
      </c>
    </row>
    <row r="59" spans="1:5">
      <c r="A59" s="12" t="s">
        <v>434</v>
      </c>
      <c r="B59" s="5"/>
      <c r="C59" s="31"/>
      <c r="D59" s="31">
        <v>1494.55</v>
      </c>
      <c r="E59" s="31">
        <v>1550</v>
      </c>
    </row>
    <row r="60" spans="1:5">
      <c r="A60" s="12" t="s">
        <v>435</v>
      </c>
      <c r="B60" s="5"/>
      <c r="C60" s="31"/>
      <c r="D60" s="31">
        <v>131</v>
      </c>
      <c r="E60" s="31">
        <v>150</v>
      </c>
    </row>
    <row r="61" spans="1:5">
      <c r="A61" s="12" t="s">
        <v>210</v>
      </c>
      <c r="B61" s="5" t="s">
        <v>230</v>
      </c>
      <c r="C61" s="31">
        <v>2000</v>
      </c>
      <c r="D61" s="31">
        <v>6161.44</v>
      </c>
      <c r="E61" s="31">
        <v>2000</v>
      </c>
    </row>
    <row r="62" spans="1:5">
      <c r="A62" s="12" t="s">
        <v>211</v>
      </c>
      <c r="B62" s="5" t="s">
        <v>232</v>
      </c>
      <c r="C62" s="31">
        <v>15000</v>
      </c>
      <c r="D62" s="31">
        <v>3611.21</v>
      </c>
      <c r="E62" s="31">
        <v>2000</v>
      </c>
    </row>
    <row r="63" spans="1:5">
      <c r="A63" s="12" t="s">
        <v>407</v>
      </c>
      <c r="B63" s="5" t="s">
        <v>231</v>
      </c>
      <c r="C63" s="31">
        <v>44000</v>
      </c>
      <c r="D63" s="31">
        <v>26154.51</v>
      </c>
      <c r="E63" s="31">
        <v>33956</v>
      </c>
    </row>
    <row r="64" spans="1:5">
      <c r="A64" s="12" t="s">
        <v>408</v>
      </c>
      <c r="B64" s="5"/>
      <c r="C64" s="31"/>
      <c r="D64" s="31"/>
      <c r="E64" s="31"/>
    </row>
    <row r="65" spans="1:5">
      <c r="A65" s="12" t="s">
        <v>544</v>
      </c>
      <c r="B65" s="5"/>
      <c r="C65" s="31"/>
      <c r="D65" s="31"/>
      <c r="E65" s="31"/>
    </row>
    <row r="66" spans="1:5">
      <c r="A66" s="12" t="s">
        <v>95</v>
      </c>
      <c r="B66" s="5" t="s">
        <v>233</v>
      </c>
      <c r="C66" s="31">
        <v>55</v>
      </c>
      <c r="D66" s="31">
        <v>36</v>
      </c>
      <c r="E66" s="31">
        <v>81</v>
      </c>
    </row>
    <row r="67" spans="1:5">
      <c r="A67" s="12" t="s">
        <v>212</v>
      </c>
      <c r="B67" s="5" t="s">
        <v>234</v>
      </c>
      <c r="C67" s="31">
        <v>8139</v>
      </c>
      <c r="D67" s="31">
        <v>27690</v>
      </c>
      <c r="E67" s="31">
        <v>50630</v>
      </c>
    </row>
    <row r="68" spans="1:5">
      <c r="A68" s="38" t="s">
        <v>213</v>
      </c>
      <c r="B68" s="5" t="s">
        <v>235</v>
      </c>
      <c r="C68" s="31">
        <v>350</v>
      </c>
      <c r="D68" s="31">
        <v>350</v>
      </c>
      <c r="E68" s="31">
        <v>350</v>
      </c>
    </row>
    <row r="69" spans="1:5">
      <c r="A69" s="38"/>
      <c r="B69" s="81"/>
      <c r="C69" s="82"/>
      <c r="D69" s="82"/>
      <c r="E69" s="82"/>
    </row>
    <row r="70" spans="1:5">
      <c r="A70" s="97" t="s">
        <v>214</v>
      </c>
      <c r="B70" s="81"/>
      <c r="C70" s="82">
        <f>SUM(C36:C68)</f>
        <v>260000</v>
      </c>
      <c r="D70" s="82">
        <f>SUM(D36:D68)</f>
        <v>304650.98</v>
      </c>
      <c r="E70" s="82">
        <f>SUM(E36:E68)</f>
        <v>366099</v>
      </c>
    </row>
    <row r="71" spans="1:5">
      <c r="A71" s="80"/>
      <c r="B71" s="81"/>
      <c r="C71" s="82"/>
      <c r="D71" s="82"/>
      <c r="E71" s="82"/>
    </row>
    <row r="72" spans="1:5" ht="15.75" thickBot="1">
      <c r="A72" s="35"/>
      <c r="B72" s="41"/>
      <c r="C72" s="40"/>
      <c r="D72" s="40"/>
      <c r="E72" s="100">
        <v>-240131</v>
      </c>
    </row>
  </sheetData>
  <pageMargins left="0.2" right="0.25" top="0.25" bottom="0.2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activeCell="B1" sqref="B1:C1"/>
    </sheetView>
  </sheetViews>
  <sheetFormatPr defaultRowHeight="15"/>
  <cols>
    <col min="1" max="1" width="28.42578125" customWidth="1"/>
    <col min="2" max="2" width="14.7109375" customWidth="1"/>
    <col min="3" max="3" width="13.5703125" customWidth="1"/>
    <col min="4" max="4" width="14.140625" customWidth="1"/>
    <col min="5" max="5" width="13.85546875" style="47" customWidth="1"/>
  </cols>
  <sheetData>
    <row r="1" spans="1:5">
      <c r="A1" s="35" t="s">
        <v>545</v>
      </c>
      <c r="B1" s="86" t="s">
        <v>552</v>
      </c>
      <c r="C1" s="86"/>
      <c r="D1" s="73"/>
      <c r="E1" s="31"/>
    </row>
    <row r="2" spans="1:5" ht="31.5">
      <c r="A2" s="54" t="s">
        <v>82</v>
      </c>
      <c r="B2" s="119" t="s">
        <v>85</v>
      </c>
      <c r="C2" s="120" t="s">
        <v>536</v>
      </c>
      <c r="D2" s="121" t="s">
        <v>0</v>
      </c>
      <c r="E2" s="52" t="s">
        <v>537</v>
      </c>
    </row>
    <row r="3" spans="1:5">
      <c r="A3" s="28" t="s">
        <v>86</v>
      </c>
      <c r="B3" s="114" t="s">
        <v>87</v>
      </c>
      <c r="C3" s="84">
        <v>32447.8</v>
      </c>
      <c r="D3" s="84">
        <v>9197.65</v>
      </c>
      <c r="E3" s="84">
        <v>0</v>
      </c>
    </row>
    <row r="4" spans="1:5">
      <c r="A4" s="15" t="s">
        <v>88</v>
      </c>
      <c r="B4" s="16" t="s">
        <v>106</v>
      </c>
      <c r="C4" s="31"/>
      <c r="D4" s="31">
        <v>317.85000000000002</v>
      </c>
      <c r="E4" s="31">
        <v>0</v>
      </c>
    </row>
    <row r="5" spans="1:5">
      <c r="A5" s="15" t="s">
        <v>89</v>
      </c>
      <c r="B5" s="16" t="s">
        <v>107</v>
      </c>
      <c r="C5" s="31"/>
      <c r="D5" s="31">
        <v>574.33000000000004</v>
      </c>
      <c r="E5" s="31">
        <v>0</v>
      </c>
    </row>
    <row r="6" spans="1:5">
      <c r="A6" s="15" t="s">
        <v>90</v>
      </c>
      <c r="B6" s="16" t="s">
        <v>108</v>
      </c>
      <c r="C6" s="31">
        <v>2848</v>
      </c>
      <c r="D6" s="31">
        <v>835.47</v>
      </c>
      <c r="E6" s="31">
        <v>0</v>
      </c>
    </row>
    <row r="7" spans="1:5">
      <c r="A7" s="15" t="s">
        <v>39</v>
      </c>
      <c r="B7" s="16" t="s">
        <v>109</v>
      </c>
      <c r="C7" s="31">
        <v>2011.76</v>
      </c>
      <c r="D7" s="31"/>
      <c r="E7" s="31">
        <v>0</v>
      </c>
    </row>
    <row r="8" spans="1:5">
      <c r="A8" s="15" t="s">
        <v>40</v>
      </c>
      <c r="B8" s="16" t="s">
        <v>110</v>
      </c>
      <c r="C8" s="31">
        <v>470.49</v>
      </c>
      <c r="D8" s="31">
        <v>134.32</v>
      </c>
      <c r="E8" s="31">
        <v>0</v>
      </c>
    </row>
    <row r="9" spans="1:5">
      <c r="A9" s="15" t="s">
        <v>95</v>
      </c>
      <c r="B9" s="16" t="s">
        <v>111</v>
      </c>
      <c r="C9" s="31">
        <v>162</v>
      </c>
      <c r="D9" s="31"/>
      <c r="E9" s="31">
        <v>0</v>
      </c>
    </row>
    <row r="10" spans="1:5">
      <c r="A10" s="15" t="s">
        <v>91</v>
      </c>
      <c r="B10" s="16" t="s">
        <v>112</v>
      </c>
      <c r="C10" s="31">
        <v>10014</v>
      </c>
      <c r="D10" s="31"/>
      <c r="E10" s="31">
        <v>0</v>
      </c>
    </row>
    <row r="11" spans="1:5">
      <c r="A11" s="15" t="s">
        <v>93</v>
      </c>
      <c r="B11" s="16" t="s">
        <v>113</v>
      </c>
      <c r="C11" s="31">
        <v>25000</v>
      </c>
      <c r="D11" s="31">
        <v>9472</v>
      </c>
      <c r="E11" s="31">
        <v>30000</v>
      </c>
    </row>
    <row r="12" spans="1:5">
      <c r="A12" s="15" t="s">
        <v>92</v>
      </c>
      <c r="B12" s="16" t="s">
        <v>114</v>
      </c>
      <c r="C12" s="31">
        <v>4500</v>
      </c>
      <c r="D12" s="31">
        <v>16146.88</v>
      </c>
      <c r="E12" s="31">
        <v>35500</v>
      </c>
    </row>
    <row r="13" spans="1:5">
      <c r="A13" s="15" t="s">
        <v>94</v>
      </c>
      <c r="B13" s="16" t="s">
        <v>115</v>
      </c>
      <c r="C13" s="31"/>
      <c r="D13" s="31">
        <v>1022</v>
      </c>
      <c r="E13" s="31">
        <v>985</v>
      </c>
    </row>
    <row r="14" spans="1:5">
      <c r="A14" s="15" t="s">
        <v>100</v>
      </c>
      <c r="B14" s="16" t="s">
        <v>116</v>
      </c>
      <c r="C14" s="31">
        <v>1022</v>
      </c>
      <c r="D14" s="31"/>
      <c r="E14" s="31">
        <v>0</v>
      </c>
    </row>
    <row r="15" spans="1:5">
      <c r="A15" s="15" t="s">
        <v>96</v>
      </c>
      <c r="B15" s="16" t="s">
        <v>117</v>
      </c>
      <c r="C15" s="31"/>
      <c r="D15" s="31">
        <v>0</v>
      </c>
      <c r="E15" s="31">
        <v>500</v>
      </c>
    </row>
    <row r="16" spans="1:5">
      <c r="A16" s="15" t="s">
        <v>97</v>
      </c>
      <c r="B16" s="16" t="s">
        <v>118</v>
      </c>
      <c r="C16" s="31">
        <v>200</v>
      </c>
      <c r="D16" s="31">
        <v>4.87</v>
      </c>
      <c r="E16" s="31">
        <v>100</v>
      </c>
    </row>
    <row r="17" spans="1:5">
      <c r="A17" s="12" t="s">
        <v>433</v>
      </c>
      <c r="B17" s="16"/>
      <c r="C17" s="31"/>
      <c r="D17" s="31">
        <v>985</v>
      </c>
      <c r="E17" s="31">
        <v>327</v>
      </c>
    </row>
    <row r="18" spans="1:5">
      <c r="A18" s="15" t="s">
        <v>98</v>
      </c>
      <c r="B18" s="16" t="s">
        <v>119</v>
      </c>
      <c r="C18" s="31">
        <v>24000</v>
      </c>
      <c r="D18" s="31">
        <v>23278.86</v>
      </c>
      <c r="E18" s="31">
        <v>30000</v>
      </c>
    </row>
    <row r="19" spans="1:5">
      <c r="A19" s="15" t="s">
        <v>99</v>
      </c>
      <c r="B19" s="16" t="s">
        <v>120</v>
      </c>
      <c r="C19" s="31">
        <v>0</v>
      </c>
      <c r="D19" s="31">
        <v>0</v>
      </c>
      <c r="E19" s="31">
        <v>0</v>
      </c>
    </row>
    <row r="20" spans="1:5">
      <c r="A20" s="15" t="s">
        <v>101</v>
      </c>
      <c r="B20" s="16" t="s">
        <v>121</v>
      </c>
      <c r="C20" s="31">
        <v>1022</v>
      </c>
      <c r="D20" s="31"/>
      <c r="E20" s="31">
        <v>0</v>
      </c>
    </row>
    <row r="21" spans="1:5">
      <c r="A21" s="15" t="s">
        <v>102</v>
      </c>
      <c r="B21" s="16" t="s">
        <v>122</v>
      </c>
      <c r="C21" s="31">
        <v>0</v>
      </c>
      <c r="D21" s="31">
        <v>7466.24</v>
      </c>
      <c r="E21" s="31">
        <v>0</v>
      </c>
    </row>
    <row r="22" spans="1:5">
      <c r="A22" s="15" t="s">
        <v>103</v>
      </c>
      <c r="B22" s="16" t="s">
        <v>123</v>
      </c>
      <c r="C22" s="31">
        <v>10500</v>
      </c>
      <c r="D22" s="31">
        <v>93533.36</v>
      </c>
      <c r="E22" s="31">
        <v>10000</v>
      </c>
    </row>
    <row r="23" spans="1:5">
      <c r="A23" s="12" t="s">
        <v>423</v>
      </c>
      <c r="B23" s="16" t="s">
        <v>124</v>
      </c>
      <c r="C23" s="31">
        <v>400</v>
      </c>
      <c r="D23" s="31">
        <v>359.97</v>
      </c>
      <c r="E23" s="31">
        <v>500</v>
      </c>
    </row>
    <row r="24" spans="1:5" ht="15.75" thickBot="1">
      <c r="A24" s="33" t="s">
        <v>104</v>
      </c>
      <c r="B24" s="16" t="s">
        <v>125</v>
      </c>
      <c r="C24" s="31">
        <v>2000</v>
      </c>
      <c r="D24" s="31">
        <v>1081.0999999999999</v>
      </c>
      <c r="E24" s="31">
        <v>3000</v>
      </c>
    </row>
    <row r="25" spans="1:5" ht="15.75" thickBot="1">
      <c r="A25" s="34" t="s">
        <v>105</v>
      </c>
      <c r="B25" s="32"/>
      <c r="C25" s="40">
        <f>SUM(C3:C24)</f>
        <v>116598.05</v>
      </c>
      <c r="D25" s="40">
        <f>SUM(D3:D24)</f>
        <v>164409.90000000002</v>
      </c>
      <c r="E25" s="40">
        <f>SUM(E3:E24)</f>
        <v>110912</v>
      </c>
    </row>
    <row r="27" spans="1:5" ht="15.75" thickBot="1"/>
    <row r="28" spans="1:5">
      <c r="A28" s="87"/>
      <c r="B28" s="88"/>
      <c r="C28" s="88"/>
      <c r="D28" s="96" t="s">
        <v>84</v>
      </c>
      <c r="E28" s="122"/>
    </row>
    <row r="29" spans="1:5" ht="15.75" thickBot="1">
      <c r="A29" s="123" t="s">
        <v>126</v>
      </c>
      <c r="B29" s="124" t="s">
        <v>85</v>
      </c>
      <c r="C29" s="124" t="s">
        <v>83</v>
      </c>
      <c r="D29" s="125">
        <v>43703</v>
      </c>
      <c r="E29" s="126" t="s">
        <v>18</v>
      </c>
    </row>
    <row r="30" spans="1:5">
      <c r="A30" s="11" t="s">
        <v>127</v>
      </c>
      <c r="B30" s="83" t="s">
        <v>141</v>
      </c>
      <c r="C30" s="84">
        <v>750</v>
      </c>
      <c r="D30" s="84">
        <v>990</v>
      </c>
      <c r="E30" s="84">
        <v>1000</v>
      </c>
    </row>
    <row r="31" spans="1:5">
      <c r="A31" s="12" t="s">
        <v>128</v>
      </c>
      <c r="B31" s="5" t="s">
        <v>142</v>
      </c>
      <c r="C31" s="31">
        <v>5000</v>
      </c>
      <c r="D31" s="31">
        <v>6580</v>
      </c>
      <c r="E31" s="31">
        <v>7000</v>
      </c>
    </row>
    <row r="32" spans="1:5">
      <c r="A32" s="12" t="s">
        <v>129</v>
      </c>
      <c r="B32" s="5" t="s">
        <v>143</v>
      </c>
      <c r="C32" s="31">
        <v>5200</v>
      </c>
      <c r="D32" s="31">
        <v>4752</v>
      </c>
      <c r="E32" s="31">
        <v>4800</v>
      </c>
    </row>
    <row r="33" spans="1:5">
      <c r="A33" s="12" t="s">
        <v>130</v>
      </c>
      <c r="B33" s="5" t="s">
        <v>144</v>
      </c>
      <c r="C33" s="31">
        <v>3000</v>
      </c>
      <c r="D33" s="31">
        <v>5689.79</v>
      </c>
      <c r="E33" s="31">
        <v>6000</v>
      </c>
    </row>
    <row r="34" spans="1:5">
      <c r="A34" s="12" t="s">
        <v>131</v>
      </c>
      <c r="B34" s="5" t="s">
        <v>145</v>
      </c>
      <c r="C34" s="31">
        <v>3000</v>
      </c>
      <c r="D34" s="31">
        <v>798.86</v>
      </c>
      <c r="E34" s="31">
        <v>1000</v>
      </c>
    </row>
    <row r="35" spans="1:5">
      <c r="A35" s="12" t="s">
        <v>67</v>
      </c>
      <c r="B35" s="5" t="s">
        <v>146</v>
      </c>
      <c r="C35" s="31">
        <v>1000</v>
      </c>
      <c r="D35" s="31"/>
      <c r="E35" s="31">
        <v>1500</v>
      </c>
    </row>
    <row r="36" spans="1:5">
      <c r="A36" s="12" t="s">
        <v>132</v>
      </c>
      <c r="B36" s="5" t="s">
        <v>147</v>
      </c>
      <c r="C36" s="31">
        <v>14000</v>
      </c>
      <c r="D36" s="31"/>
      <c r="E36" s="31"/>
    </row>
    <row r="37" spans="1:5">
      <c r="A37" s="12" t="s">
        <v>133</v>
      </c>
      <c r="B37" s="5" t="s">
        <v>148</v>
      </c>
      <c r="C37" s="31">
        <v>5082</v>
      </c>
      <c r="D37" s="31">
        <v>2288.08</v>
      </c>
      <c r="E37" s="31">
        <v>2300</v>
      </c>
    </row>
    <row r="38" spans="1:5">
      <c r="A38" s="12" t="s">
        <v>6</v>
      </c>
      <c r="B38" s="5" t="s">
        <v>149</v>
      </c>
      <c r="C38" s="31">
        <v>1262.8699999999999</v>
      </c>
      <c r="D38" s="31">
        <v>640.67999999999995</v>
      </c>
      <c r="E38" s="31">
        <v>641</v>
      </c>
    </row>
    <row r="39" spans="1:5">
      <c r="A39" s="12" t="s">
        <v>76</v>
      </c>
      <c r="B39" s="5" t="s">
        <v>150</v>
      </c>
      <c r="C39" s="31"/>
      <c r="D39" s="31">
        <v>4043.97</v>
      </c>
      <c r="E39" s="31">
        <v>5474</v>
      </c>
    </row>
    <row r="40" spans="1:5">
      <c r="A40" s="12" t="s">
        <v>134</v>
      </c>
      <c r="B40" s="5" t="s">
        <v>151</v>
      </c>
      <c r="C40" s="31">
        <v>4000</v>
      </c>
      <c r="D40" s="31">
        <v>6435.57</v>
      </c>
      <c r="E40" s="31">
        <v>7000</v>
      </c>
    </row>
    <row r="41" spans="1:5">
      <c r="A41" s="12" t="s">
        <v>11</v>
      </c>
      <c r="B41" s="5" t="s">
        <v>152</v>
      </c>
      <c r="C41" s="31">
        <v>3000</v>
      </c>
      <c r="D41" s="31">
        <v>2622.95</v>
      </c>
      <c r="E41" s="31">
        <v>2800</v>
      </c>
    </row>
    <row r="42" spans="1:5">
      <c r="A42" s="12" t="s">
        <v>16</v>
      </c>
      <c r="B42" s="5" t="s">
        <v>153</v>
      </c>
      <c r="C42" s="31">
        <v>2220</v>
      </c>
      <c r="D42" s="31">
        <v>1339.89</v>
      </c>
      <c r="E42" s="31">
        <v>2000</v>
      </c>
    </row>
    <row r="43" spans="1:5">
      <c r="A43" s="12" t="s">
        <v>78</v>
      </c>
      <c r="B43" s="5" t="s">
        <v>154</v>
      </c>
      <c r="C43" s="31">
        <v>8500</v>
      </c>
      <c r="D43" s="31">
        <v>8570.92</v>
      </c>
      <c r="E43" s="31">
        <v>8000</v>
      </c>
    </row>
    <row r="44" spans="1:5">
      <c r="A44" s="12" t="s">
        <v>135</v>
      </c>
      <c r="B44" s="5" t="s">
        <v>155</v>
      </c>
      <c r="C44" s="31">
        <v>600</v>
      </c>
      <c r="D44" s="31"/>
      <c r="E44" s="31">
        <v>500</v>
      </c>
    </row>
    <row r="45" spans="1:5">
      <c r="A45" s="12" t="s">
        <v>136</v>
      </c>
      <c r="B45" s="5" t="s">
        <v>156</v>
      </c>
      <c r="C45" s="31">
        <v>2000</v>
      </c>
      <c r="D45" s="31"/>
      <c r="E45" s="31">
        <v>500</v>
      </c>
    </row>
    <row r="46" spans="1:5">
      <c r="A46" s="12" t="s">
        <v>137</v>
      </c>
      <c r="B46" s="5" t="s">
        <v>157</v>
      </c>
      <c r="C46" s="31">
        <v>11500</v>
      </c>
      <c r="D46" s="31"/>
      <c r="E46" s="31">
        <v>5000</v>
      </c>
    </row>
    <row r="47" spans="1:5">
      <c r="A47" s="12" t="s">
        <v>409</v>
      </c>
      <c r="B47" s="5"/>
      <c r="C47" s="31"/>
      <c r="D47" s="31"/>
      <c r="E47" s="31">
        <v>11250</v>
      </c>
    </row>
    <row r="48" spans="1:5">
      <c r="A48" s="12" t="s">
        <v>410</v>
      </c>
      <c r="B48" s="5"/>
      <c r="C48" s="31"/>
      <c r="D48" s="31"/>
      <c r="E48" s="31">
        <v>16000</v>
      </c>
    </row>
    <row r="49" spans="1:5">
      <c r="A49" s="12" t="s">
        <v>138</v>
      </c>
      <c r="B49" s="5" t="s">
        <v>158</v>
      </c>
      <c r="C49" s="31"/>
      <c r="D49" s="31"/>
      <c r="E49" s="31">
        <v>1616</v>
      </c>
    </row>
    <row r="50" spans="1:5" ht="15.75" thickBot="1">
      <c r="A50" s="38" t="s">
        <v>139</v>
      </c>
      <c r="B50" s="5" t="s">
        <v>159</v>
      </c>
      <c r="C50" s="31">
        <v>1200</v>
      </c>
      <c r="D50" s="31">
        <v>1125.95</v>
      </c>
      <c r="E50" s="31">
        <v>1200</v>
      </c>
    </row>
    <row r="51" spans="1:5" ht="15.75" thickBot="1">
      <c r="A51" s="39" t="s">
        <v>140</v>
      </c>
      <c r="B51" s="37"/>
      <c r="C51" s="40">
        <f>SUM(C30:C50)</f>
        <v>71314.87</v>
      </c>
      <c r="D51" s="40">
        <f>SUM(D30:D50)</f>
        <v>45878.659999999996</v>
      </c>
      <c r="E51" s="40">
        <f>SUM(E30:E50)</f>
        <v>85581</v>
      </c>
    </row>
  </sheetData>
  <pageMargins left="0.2" right="0.2" top="0.25" bottom="0.25" header="0.3" footer="0.3"/>
  <pageSetup paperSize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>
      <selection activeCell="B81" sqref="B81"/>
    </sheetView>
  </sheetViews>
  <sheetFormatPr defaultRowHeight="15"/>
  <cols>
    <col min="1" max="1" width="28.42578125" customWidth="1"/>
    <col min="2" max="2" width="13" style="1" customWidth="1"/>
    <col min="3" max="3" width="14.7109375" customWidth="1"/>
    <col min="4" max="4" width="13.85546875" customWidth="1"/>
    <col min="5" max="5" width="16" customWidth="1"/>
  </cols>
  <sheetData>
    <row r="1" spans="1:5">
      <c r="A1" s="35" t="s">
        <v>547</v>
      </c>
      <c r="B1" s="5"/>
      <c r="C1" s="35"/>
      <c r="D1" s="35"/>
      <c r="E1" s="35"/>
    </row>
    <row r="2" spans="1:5" ht="15.75">
      <c r="A2" s="51" t="s">
        <v>553</v>
      </c>
      <c r="B2" s="137"/>
      <c r="C2" s="138" t="s">
        <v>552</v>
      </c>
      <c r="D2" s="139"/>
      <c r="E2" s="53"/>
    </row>
    <row r="3" spans="1:5" ht="31.5">
      <c r="A3" s="51"/>
      <c r="B3" s="52" t="s">
        <v>249</v>
      </c>
      <c r="C3" s="52" t="s">
        <v>536</v>
      </c>
      <c r="D3" s="53" t="s">
        <v>0</v>
      </c>
      <c r="E3" s="52" t="s">
        <v>537</v>
      </c>
    </row>
    <row r="4" spans="1:5" ht="15.75">
      <c r="A4" s="54" t="s">
        <v>322</v>
      </c>
      <c r="B4" s="53"/>
      <c r="C4" s="55"/>
      <c r="D4" s="56"/>
      <c r="E4" s="56"/>
    </row>
    <row r="5" spans="1:5">
      <c r="A5" s="30" t="s">
        <v>323</v>
      </c>
      <c r="B5" s="31" t="s">
        <v>330</v>
      </c>
      <c r="C5" s="56">
        <v>870000</v>
      </c>
      <c r="D5" s="56">
        <v>814995.85</v>
      </c>
      <c r="E5" s="56">
        <v>745000</v>
      </c>
    </row>
    <row r="6" spans="1:5">
      <c r="A6" s="30" t="s">
        <v>324</v>
      </c>
      <c r="B6" s="31" t="s">
        <v>331</v>
      </c>
      <c r="C6" s="56">
        <v>400000</v>
      </c>
      <c r="D6" s="56">
        <v>395682.31</v>
      </c>
      <c r="E6" s="56">
        <v>350000</v>
      </c>
    </row>
    <row r="7" spans="1:5">
      <c r="A7" s="30" t="s">
        <v>328</v>
      </c>
      <c r="B7" s="31" t="s">
        <v>332</v>
      </c>
      <c r="C7" s="56">
        <v>12000</v>
      </c>
      <c r="D7" s="56">
        <v>8640</v>
      </c>
      <c r="E7" s="56">
        <v>9000</v>
      </c>
    </row>
    <row r="8" spans="1:5">
      <c r="A8" s="30" t="s">
        <v>327</v>
      </c>
      <c r="B8" s="31" t="s">
        <v>333</v>
      </c>
      <c r="C8" s="56">
        <v>13950</v>
      </c>
      <c r="D8" s="56">
        <v>4500</v>
      </c>
      <c r="E8" s="56">
        <v>45000</v>
      </c>
    </row>
    <row r="9" spans="1:5">
      <c r="A9" s="30" t="s">
        <v>340</v>
      </c>
      <c r="B9" s="31" t="s">
        <v>334</v>
      </c>
      <c r="C9" s="56"/>
      <c r="D9" s="56">
        <v>800</v>
      </c>
      <c r="E9" s="56">
        <v>1500</v>
      </c>
    </row>
    <row r="10" spans="1:5">
      <c r="A10" s="30" t="s">
        <v>338</v>
      </c>
      <c r="B10" s="31" t="s">
        <v>339</v>
      </c>
      <c r="C10" s="56">
        <v>1000</v>
      </c>
      <c r="D10" s="56">
        <v>602</v>
      </c>
      <c r="E10" s="56">
        <v>1000</v>
      </c>
    </row>
    <row r="11" spans="1:5">
      <c r="A11" s="30" t="s">
        <v>335</v>
      </c>
      <c r="B11" s="31" t="s">
        <v>341</v>
      </c>
      <c r="C11" s="56">
        <v>21000</v>
      </c>
      <c r="D11" s="56">
        <v>9511.92</v>
      </c>
      <c r="E11" s="56">
        <v>10000</v>
      </c>
    </row>
    <row r="12" spans="1:5">
      <c r="A12" s="30" t="s">
        <v>336</v>
      </c>
      <c r="B12" s="31" t="s">
        <v>337</v>
      </c>
      <c r="C12" s="56"/>
      <c r="D12" s="56">
        <v>9554.74</v>
      </c>
      <c r="E12" s="56">
        <v>10000</v>
      </c>
    </row>
    <row r="13" spans="1:5">
      <c r="A13" s="30" t="s">
        <v>325</v>
      </c>
      <c r="B13" s="31" t="s">
        <v>342</v>
      </c>
      <c r="C13" s="56">
        <v>27000</v>
      </c>
      <c r="D13" s="56">
        <v>20800</v>
      </c>
      <c r="E13" s="56">
        <v>20000</v>
      </c>
    </row>
    <row r="14" spans="1:5">
      <c r="A14" s="30" t="s">
        <v>326</v>
      </c>
      <c r="B14" s="31" t="s">
        <v>343</v>
      </c>
      <c r="C14" s="56">
        <v>15048</v>
      </c>
      <c r="D14" s="56">
        <v>2443</v>
      </c>
      <c r="E14" s="56">
        <v>2000</v>
      </c>
    </row>
    <row r="15" spans="1:5">
      <c r="A15" s="57" t="s">
        <v>329</v>
      </c>
      <c r="B15" s="61"/>
      <c r="C15" s="72">
        <f>SUM(C4:C14)</f>
        <v>1359998</v>
      </c>
      <c r="D15" s="62">
        <f>SUM(D5:D14)</f>
        <v>1267529.8199999998</v>
      </c>
      <c r="E15" s="62">
        <f>SUM(E5:E14)</f>
        <v>1193500</v>
      </c>
    </row>
    <row r="16" spans="1:5">
      <c r="A16" s="35"/>
      <c r="B16" s="43"/>
      <c r="C16" s="56"/>
      <c r="D16" s="56"/>
      <c r="E16" s="56"/>
    </row>
    <row r="17" spans="1:5">
      <c r="A17" s="67" t="s">
        <v>417</v>
      </c>
      <c r="B17" s="43"/>
      <c r="C17" s="56"/>
      <c r="D17" s="56"/>
      <c r="E17" s="56"/>
    </row>
    <row r="18" spans="1:5">
      <c r="A18" s="35" t="s">
        <v>344</v>
      </c>
      <c r="B18" s="43" t="s">
        <v>438</v>
      </c>
      <c r="C18" s="56">
        <v>206037</v>
      </c>
      <c r="D18" s="56">
        <v>211348.65</v>
      </c>
      <c r="E18" s="56">
        <v>220948</v>
      </c>
    </row>
    <row r="19" spans="1:5">
      <c r="A19" s="35" t="s">
        <v>345</v>
      </c>
      <c r="B19" s="43" t="s">
        <v>439</v>
      </c>
      <c r="C19" s="56"/>
      <c r="D19" s="56">
        <v>20290.61</v>
      </c>
      <c r="E19" s="56">
        <v>25000</v>
      </c>
    </row>
    <row r="20" spans="1:5">
      <c r="A20" s="35" t="s">
        <v>167</v>
      </c>
      <c r="B20" s="43" t="s">
        <v>440</v>
      </c>
      <c r="C20" s="56">
        <v>11384.47</v>
      </c>
      <c r="D20" s="56">
        <v>17720.400000000001</v>
      </c>
      <c r="E20" s="56">
        <v>13699</v>
      </c>
    </row>
    <row r="21" spans="1:5">
      <c r="A21" s="35" t="s">
        <v>170</v>
      </c>
      <c r="B21" s="43" t="s">
        <v>442</v>
      </c>
      <c r="C21" s="56">
        <v>2987.53</v>
      </c>
      <c r="D21" s="61">
        <v>3358.77</v>
      </c>
      <c r="E21" s="56">
        <v>3204</v>
      </c>
    </row>
    <row r="22" spans="1:5">
      <c r="A22" s="35" t="s">
        <v>90</v>
      </c>
      <c r="B22" s="43" t="s">
        <v>443</v>
      </c>
      <c r="C22" s="56">
        <v>18090</v>
      </c>
      <c r="D22" s="56">
        <v>17910.34</v>
      </c>
      <c r="E22" s="56">
        <v>21033</v>
      </c>
    </row>
    <row r="23" spans="1:5">
      <c r="A23" s="35" t="s">
        <v>95</v>
      </c>
      <c r="B23" s="43" t="s">
        <v>444</v>
      </c>
      <c r="C23" s="60">
        <v>972</v>
      </c>
      <c r="D23" s="62"/>
      <c r="E23" s="56">
        <v>36</v>
      </c>
    </row>
    <row r="24" spans="1:5">
      <c r="A24" s="75" t="s">
        <v>346</v>
      </c>
      <c r="B24" s="77" t="s">
        <v>445</v>
      </c>
      <c r="C24" s="60">
        <v>60196</v>
      </c>
      <c r="D24" s="78">
        <v>40546.370000000003</v>
      </c>
      <c r="E24" s="78">
        <v>60095</v>
      </c>
    </row>
    <row r="25" spans="1:5">
      <c r="A25" s="30" t="s">
        <v>347</v>
      </c>
      <c r="B25" s="58" t="s">
        <v>446</v>
      </c>
      <c r="C25" s="56">
        <v>6349</v>
      </c>
      <c r="D25" s="56">
        <v>3904.75</v>
      </c>
      <c r="E25" s="56">
        <v>4619</v>
      </c>
    </row>
    <row r="26" spans="1:5" ht="15.75">
      <c r="A26" s="30" t="s">
        <v>203</v>
      </c>
      <c r="B26" s="68" t="s">
        <v>447</v>
      </c>
      <c r="C26" s="79">
        <v>9700</v>
      </c>
      <c r="D26" s="79">
        <v>16152</v>
      </c>
      <c r="E26" s="79">
        <v>18000</v>
      </c>
    </row>
    <row r="27" spans="1:5" ht="15.75">
      <c r="A27" s="35" t="s">
        <v>204</v>
      </c>
      <c r="B27" s="76" t="s">
        <v>448</v>
      </c>
      <c r="C27" s="53"/>
      <c r="D27" s="79">
        <v>5170</v>
      </c>
      <c r="E27" s="79">
        <v>6000</v>
      </c>
    </row>
    <row r="28" spans="1:5">
      <c r="A28" s="35" t="s">
        <v>348</v>
      </c>
      <c r="B28" s="43" t="s">
        <v>449</v>
      </c>
      <c r="C28" s="56">
        <v>2500</v>
      </c>
      <c r="D28" s="56">
        <v>3901.93</v>
      </c>
      <c r="E28" s="56">
        <v>4000</v>
      </c>
    </row>
    <row r="29" spans="1:5">
      <c r="A29" s="35" t="s">
        <v>349</v>
      </c>
      <c r="B29" s="43" t="s">
        <v>450</v>
      </c>
      <c r="C29" s="56">
        <v>2500</v>
      </c>
      <c r="D29" s="56">
        <v>0</v>
      </c>
      <c r="E29" s="56">
        <v>4000</v>
      </c>
    </row>
    <row r="30" spans="1:5">
      <c r="A30" s="35" t="s">
        <v>350</v>
      </c>
      <c r="B30" s="43" t="s">
        <v>451</v>
      </c>
      <c r="C30" s="56">
        <v>30000</v>
      </c>
      <c r="D30" s="56"/>
      <c r="E30" s="56">
        <v>30000</v>
      </c>
    </row>
    <row r="31" spans="1:5">
      <c r="A31" s="35" t="s">
        <v>351</v>
      </c>
      <c r="B31" s="43" t="s">
        <v>452</v>
      </c>
      <c r="C31" s="56">
        <v>41000</v>
      </c>
      <c r="D31" s="56">
        <v>22279.85</v>
      </c>
      <c r="E31" s="56">
        <v>30000</v>
      </c>
    </row>
    <row r="32" spans="1:5">
      <c r="A32" s="35" t="s">
        <v>352</v>
      </c>
      <c r="B32" s="43" t="s">
        <v>453</v>
      </c>
      <c r="C32" s="56">
        <v>0</v>
      </c>
      <c r="D32" s="56">
        <v>530</v>
      </c>
      <c r="E32" s="56"/>
    </row>
    <row r="33" spans="1:5">
      <c r="A33" s="35" t="s">
        <v>364</v>
      </c>
      <c r="B33" s="43" t="s">
        <v>454</v>
      </c>
      <c r="C33" s="56">
        <v>5000</v>
      </c>
      <c r="D33" s="56">
        <v>660</v>
      </c>
      <c r="E33" s="56">
        <v>1000</v>
      </c>
    </row>
    <row r="34" spans="1:5">
      <c r="A34" s="35" t="s">
        <v>353</v>
      </c>
      <c r="B34" s="43" t="s">
        <v>455</v>
      </c>
      <c r="C34" s="56">
        <v>4000</v>
      </c>
      <c r="D34" s="56">
        <v>3850</v>
      </c>
      <c r="E34" s="56">
        <v>4000</v>
      </c>
    </row>
    <row r="35" spans="1:5">
      <c r="A35" s="35" t="s">
        <v>354</v>
      </c>
      <c r="B35" s="43" t="s">
        <v>456</v>
      </c>
      <c r="C35" s="56">
        <v>4000</v>
      </c>
      <c r="D35" s="56">
        <v>3850</v>
      </c>
      <c r="E35" s="56">
        <v>4000</v>
      </c>
    </row>
    <row r="36" spans="1:5">
      <c r="A36" s="35" t="s">
        <v>355</v>
      </c>
      <c r="B36" s="43" t="s">
        <v>457</v>
      </c>
      <c r="C36" s="56">
        <v>24000</v>
      </c>
      <c r="D36" s="56">
        <v>24000</v>
      </c>
      <c r="E36" s="56">
        <v>6000</v>
      </c>
    </row>
    <row r="37" spans="1:5">
      <c r="A37" s="35" t="s">
        <v>356</v>
      </c>
      <c r="B37" s="43" t="s">
        <v>458</v>
      </c>
      <c r="C37" s="56"/>
      <c r="D37" s="56"/>
      <c r="E37" s="56"/>
    </row>
    <row r="38" spans="1:5">
      <c r="A38" s="35" t="s">
        <v>357</v>
      </c>
      <c r="B38" s="43" t="s">
        <v>459</v>
      </c>
      <c r="C38" s="56"/>
      <c r="D38" s="56"/>
      <c r="E38" s="56"/>
    </row>
    <row r="39" spans="1:5">
      <c r="A39" s="35" t="s">
        <v>358</v>
      </c>
      <c r="B39" s="43" t="s">
        <v>460</v>
      </c>
      <c r="C39" s="56">
        <v>3600</v>
      </c>
      <c r="D39" s="56">
        <v>1969.09</v>
      </c>
      <c r="E39" s="56">
        <v>2000</v>
      </c>
    </row>
    <row r="40" spans="1:5">
      <c r="A40" s="35" t="s">
        <v>359</v>
      </c>
      <c r="B40" s="43" t="s">
        <v>461</v>
      </c>
      <c r="C40" s="56">
        <v>2000</v>
      </c>
      <c r="D40" s="56">
        <v>7265.71</v>
      </c>
      <c r="E40" s="56">
        <v>2000</v>
      </c>
    </row>
    <row r="41" spans="1:5">
      <c r="A41" s="35" t="s">
        <v>360</v>
      </c>
      <c r="B41" s="43" t="s">
        <v>466</v>
      </c>
      <c r="C41" s="56">
        <v>865</v>
      </c>
      <c r="D41" s="56">
        <v>865</v>
      </c>
      <c r="E41" s="56">
        <v>865</v>
      </c>
    </row>
    <row r="42" spans="1:5">
      <c r="A42" s="35" t="s">
        <v>361</v>
      </c>
      <c r="B42" s="43" t="s">
        <v>462</v>
      </c>
      <c r="C42" s="56">
        <v>431000</v>
      </c>
      <c r="D42" s="56">
        <v>365532.76</v>
      </c>
      <c r="E42" s="56">
        <v>450000</v>
      </c>
    </row>
    <row r="43" spans="1:5">
      <c r="A43" s="35" t="s">
        <v>362</v>
      </c>
      <c r="B43" s="43" t="s">
        <v>463</v>
      </c>
      <c r="C43" s="56">
        <v>6000</v>
      </c>
      <c r="D43" s="56">
        <v>2396.1</v>
      </c>
      <c r="E43" s="56">
        <v>2400</v>
      </c>
    </row>
    <row r="44" spans="1:5">
      <c r="A44" s="35" t="s">
        <v>363</v>
      </c>
      <c r="B44" s="43" t="s">
        <v>464</v>
      </c>
      <c r="C44" s="56">
        <v>10000</v>
      </c>
      <c r="D44" s="56">
        <v>8823.66</v>
      </c>
      <c r="E44" s="56">
        <v>9000</v>
      </c>
    </row>
    <row r="45" spans="1:5">
      <c r="A45" s="35" t="s">
        <v>365</v>
      </c>
      <c r="B45" s="43" t="s">
        <v>465</v>
      </c>
      <c r="C45" s="56">
        <v>3939</v>
      </c>
      <c r="D45" s="56">
        <v>682.5</v>
      </c>
      <c r="E45" s="56">
        <v>2695</v>
      </c>
    </row>
    <row r="46" spans="1:5">
      <c r="A46" s="35" t="s">
        <v>486</v>
      </c>
      <c r="B46" s="43" t="s">
        <v>467</v>
      </c>
      <c r="C46" s="56">
        <v>2820</v>
      </c>
      <c r="D46" s="56">
        <v>0</v>
      </c>
      <c r="E46" s="56">
        <v>0</v>
      </c>
    </row>
    <row r="47" spans="1:5">
      <c r="A47" s="35" t="s">
        <v>414</v>
      </c>
      <c r="B47" s="43"/>
      <c r="C47" s="56"/>
      <c r="D47" s="56"/>
      <c r="E47" s="56">
        <v>4485</v>
      </c>
    </row>
    <row r="48" spans="1:5">
      <c r="A48" s="35" t="s">
        <v>415</v>
      </c>
      <c r="B48" s="43"/>
      <c r="C48" s="56"/>
      <c r="D48" s="56"/>
      <c r="E48" s="56">
        <v>1442</v>
      </c>
    </row>
    <row r="49" spans="1:5">
      <c r="A49" s="30" t="s">
        <v>76</v>
      </c>
      <c r="B49" s="43" t="s">
        <v>468</v>
      </c>
      <c r="C49" s="56">
        <v>14160</v>
      </c>
      <c r="D49" s="56">
        <v>13118.37</v>
      </c>
      <c r="E49" s="56">
        <v>23265</v>
      </c>
    </row>
    <row r="50" spans="1:5">
      <c r="A50" s="35" t="s">
        <v>421</v>
      </c>
      <c r="B50" s="43" t="s">
        <v>469</v>
      </c>
      <c r="C50" s="56"/>
      <c r="D50" s="56"/>
      <c r="E50" s="56">
        <v>20000</v>
      </c>
    </row>
    <row r="51" spans="1:5">
      <c r="A51" s="35" t="s">
        <v>422</v>
      </c>
      <c r="B51" s="43" t="s">
        <v>470</v>
      </c>
      <c r="C51" s="56"/>
      <c r="D51" s="56"/>
      <c r="E51" s="56">
        <v>0</v>
      </c>
    </row>
    <row r="52" spans="1:5">
      <c r="A52" s="35" t="s">
        <v>416</v>
      </c>
      <c r="B52" s="43" t="s">
        <v>471</v>
      </c>
      <c r="C52" s="56">
        <v>2000</v>
      </c>
      <c r="D52" s="56">
        <v>0</v>
      </c>
      <c r="E52" s="56">
        <v>641</v>
      </c>
    </row>
    <row r="53" spans="1:5">
      <c r="A53" s="35" t="s">
        <v>366</v>
      </c>
      <c r="B53" s="43" t="s">
        <v>472</v>
      </c>
      <c r="C53" s="56">
        <v>2728</v>
      </c>
      <c r="D53" s="56">
        <v>3859.76</v>
      </c>
      <c r="E53" s="56">
        <v>4200</v>
      </c>
    </row>
    <row r="54" spans="1:5">
      <c r="A54" s="35" t="s">
        <v>418</v>
      </c>
      <c r="B54" s="43" t="s">
        <v>473</v>
      </c>
      <c r="C54" s="56">
        <v>1200</v>
      </c>
      <c r="D54" s="56">
        <v>699.47</v>
      </c>
      <c r="E54" s="56">
        <v>725</v>
      </c>
    </row>
    <row r="55" spans="1:5">
      <c r="A55" s="69" t="s">
        <v>419</v>
      </c>
      <c r="B55" s="43" t="s">
        <v>474</v>
      </c>
      <c r="C55" s="56">
        <v>16000</v>
      </c>
      <c r="D55" s="56">
        <v>7780.12</v>
      </c>
      <c r="E55" s="56">
        <v>8500</v>
      </c>
    </row>
    <row r="56" spans="1:5">
      <c r="A56" s="69" t="s">
        <v>367</v>
      </c>
      <c r="B56" s="43" t="s">
        <v>475</v>
      </c>
      <c r="C56" s="56"/>
      <c r="D56" s="56">
        <v>0</v>
      </c>
      <c r="E56" s="56"/>
    </row>
    <row r="57" spans="1:5">
      <c r="A57" s="35" t="s">
        <v>420</v>
      </c>
      <c r="B57" s="43" t="s">
        <v>476</v>
      </c>
      <c r="C57" s="56">
        <v>26000</v>
      </c>
      <c r="D57" s="70">
        <v>18230.45</v>
      </c>
      <c r="E57" s="70">
        <v>25000</v>
      </c>
    </row>
    <row r="58" spans="1:5">
      <c r="A58" s="35" t="s">
        <v>16</v>
      </c>
      <c r="B58" s="43" t="s">
        <v>477</v>
      </c>
      <c r="C58" s="56">
        <v>1000</v>
      </c>
      <c r="D58" s="70">
        <v>10</v>
      </c>
      <c r="E58" s="70">
        <v>2000</v>
      </c>
    </row>
    <row r="59" spans="1:5">
      <c r="A59" s="30" t="s">
        <v>368</v>
      </c>
      <c r="B59" s="43" t="s">
        <v>478</v>
      </c>
      <c r="C59" s="56">
        <v>8000</v>
      </c>
      <c r="D59" s="70">
        <v>17429.97</v>
      </c>
      <c r="E59" s="70">
        <v>60000</v>
      </c>
    </row>
    <row r="60" spans="1:5">
      <c r="A60" s="35" t="s">
        <v>369</v>
      </c>
      <c r="B60" s="43" t="s">
        <v>479</v>
      </c>
      <c r="C60" s="56">
        <v>15000</v>
      </c>
      <c r="D60" s="70">
        <v>74530.55</v>
      </c>
      <c r="E60" s="70">
        <v>70000</v>
      </c>
    </row>
    <row r="61" spans="1:5">
      <c r="A61" s="35" t="s">
        <v>370</v>
      </c>
      <c r="B61" s="43" t="s">
        <v>480</v>
      </c>
      <c r="C61" s="56">
        <v>0</v>
      </c>
      <c r="D61" s="70">
        <v>69087.94</v>
      </c>
      <c r="E61" s="70">
        <v>100000</v>
      </c>
    </row>
    <row r="62" spans="1:5">
      <c r="A62" s="35" t="s">
        <v>371</v>
      </c>
      <c r="B62" s="43" t="s">
        <v>481</v>
      </c>
      <c r="C62" s="56">
        <v>0</v>
      </c>
      <c r="D62" s="70">
        <v>0</v>
      </c>
      <c r="E62" s="70"/>
    </row>
    <row r="63" spans="1:5">
      <c r="A63" s="35" t="s">
        <v>211</v>
      </c>
      <c r="B63" s="43" t="s">
        <v>482</v>
      </c>
      <c r="C63" s="56">
        <v>5000</v>
      </c>
      <c r="D63" s="70">
        <v>0</v>
      </c>
      <c r="E63" s="70">
        <v>3000</v>
      </c>
    </row>
    <row r="64" spans="1:5">
      <c r="A64" s="35" t="s">
        <v>546</v>
      </c>
      <c r="B64" s="43"/>
      <c r="C64" s="56"/>
      <c r="D64" s="70"/>
      <c r="E64" s="70"/>
    </row>
    <row r="65" spans="1:5">
      <c r="A65" s="35" t="s">
        <v>372</v>
      </c>
      <c r="B65" s="43" t="s">
        <v>483</v>
      </c>
      <c r="C65" s="56">
        <v>12000</v>
      </c>
      <c r="D65" s="70">
        <v>14182.69</v>
      </c>
      <c r="E65" s="70">
        <v>15000</v>
      </c>
    </row>
    <row r="66" spans="1:5">
      <c r="A66" s="35" t="s">
        <v>373</v>
      </c>
      <c r="B66" s="43" t="s">
        <v>484</v>
      </c>
      <c r="C66" s="56">
        <v>2000</v>
      </c>
      <c r="D66" s="70">
        <v>0</v>
      </c>
      <c r="E66" s="70">
        <v>3000</v>
      </c>
    </row>
    <row r="67" spans="1:5">
      <c r="A67" s="35" t="s">
        <v>374</v>
      </c>
      <c r="B67" s="43" t="s">
        <v>485</v>
      </c>
      <c r="C67" s="56">
        <v>4500</v>
      </c>
      <c r="D67" s="70">
        <v>0</v>
      </c>
      <c r="E67" s="70">
        <v>4000</v>
      </c>
    </row>
    <row r="68" spans="1:5">
      <c r="A68" s="35" t="s">
        <v>505</v>
      </c>
      <c r="B68" s="43"/>
      <c r="C68" s="56"/>
      <c r="D68" s="70"/>
      <c r="E68" s="70">
        <v>36000</v>
      </c>
    </row>
    <row r="69" spans="1:5">
      <c r="A69" s="35"/>
      <c r="B69" s="43"/>
      <c r="C69" s="56"/>
      <c r="D69" s="70"/>
      <c r="E69" s="70"/>
    </row>
    <row r="70" spans="1:5">
      <c r="A70" s="35"/>
      <c r="B70" s="43"/>
      <c r="C70" s="56"/>
      <c r="D70" s="70"/>
      <c r="E70" s="70"/>
    </row>
    <row r="71" spans="1:5">
      <c r="A71" s="140"/>
      <c r="B71" s="43"/>
      <c r="C71" s="56"/>
      <c r="D71" s="70"/>
      <c r="E71" s="70"/>
    </row>
    <row r="72" spans="1:5">
      <c r="A72" s="35"/>
      <c r="B72" s="43"/>
      <c r="C72" s="56"/>
      <c r="D72" s="70"/>
      <c r="E72" s="70"/>
    </row>
    <row r="73" spans="1:5">
      <c r="A73" s="35"/>
      <c r="B73" s="43"/>
      <c r="C73" s="61">
        <f>SUM(C18:C72)</f>
        <v>998528</v>
      </c>
      <c r="D73" s="72">
        <f>SUM(D18:D72)</f>
        <v>1001937.8099999998</v>
      </c>
      <c r="E73" s="72">
        <f>SUM(E18:E72)</f>
        <v>1305852</v>
      </c>
    </row>
    <row r="74" spans="1:5">
      <c r="A74" s="35"/>
      <c r="B74" s="43"/>
      <c r="C74" s="56"/>
      <c r="D74" s="70"/>
      <c r="E74" s="70"/>
    </row>
    <row r="75" spans="1:5" ht="15.75" thickBot="1">
      <c r="A75" s="102" t="s">
        <v>506</v>
      </c>
      <c r="B75" s="103"/>
      <c r="C75" s="101"/>
      <c r="D75" s="71"/>
      <c r="E75" s="98">
        <f>SUM(E15-E73)</f>
        <v>-112352</v>
      </c>
    </row>
    <row r="76" spans="1:5">
      <c r="A76" s="63"/>
      <c r="B76" s="64"/>
      <c r="C76" s="62"/>
      <c r="D76" s="65"/>
      <c r="E76" s="65"/>
    </row>
    <row r="77" spans="1:5">
      <c r="A77" s="35"/>
      <c r="B77" s="5"/>
      <c r="C77" s="35"/>
      <c r="D77" s="35"/>
      <c r="E77" s="35"/>
    </row>
    <row r="78" spans="1:5">
      <c r="A78" s="35"/>
      <c r="B78" s="5"/>
      <c r="C78" s="35"/>
      <c r="D78" s="35"/>
      <c r="E78" s="35"/>
    </row>
    <row r="79" spans="1:5">
      <c r="A79" s="35"/>
      <c r="B79" s="5"/>
      <c r="C79" s="35"/>
      <c r="D79" s="35"/>
      <c r="E79" s="35"/>
    </row>
    <row r="80" spans="1:5">
      <c r="A80" s="140"/>
      <c r="B80" s="5"/>
      <c r="C80" s="35"/>
      <c r="D80" s="35"/>
      <c r="E80" s="35"/>
    </row>
    <row r="81" spans="1:5">
      <c r="A81" s="35"/>
      <c r="B81" s="141"/>
      <c r="C81" s="35"/>
      <c r="D81" s="35"/>
      <c r="E81" s="35"/>
    </row>
    <row r="82" spans="1:5">
      <c r="A82" s="35"/>
      <c r="B82" s="43"/>
      <c r="C82" s="35"/>
      <c r="D82" s="35"/>
      <c r="E82" s="35"/>
    </row>
    <row r="83" spans="1:5">
      <c r="A83" s="35"/>
      <c r="B83" s="141"/>
      <c r="C83" s="35"/>
      <c r="D83" s="35"/>
      <c r="E83" s="35"/>
    </row>
    <row r="84" spans="1:5">
      <c r="A84" s="35"/>
      <c r="B84" s="43"/>
      <c r="C84" s="35"/>
      <c r="D84" s="35"/>
      <c r="E84" s="35"/>
    </row>
    <row r="85" spans="1:5">
      <c r="A85" s="35"/>
      <c r="B85" s="141"/>
      <c r="C85" s="35"/>
      <c r="D85" s="35"/>
      <c r="E85" s="35"/>
    </row>
    <row r="86" spans="1:5">
      <c r="A86" s="35"/>
      <c r="B86" s="43"/>
      <c r="C86" s="35"/>
      <c r="D86" s="35"/>
      <c r="E86" s="35"/>
    </row>
    <row r="87" spans="1:5">
      <c r="A87" s="35"/>
      <c r="B87" s="43"/>
      <c r="C87" s="35"/>
      <c r="D87" s="35"/>
      <c r="E87" s="35"/>
    </row>
    <row r="88" spans="1:5">
      <c r="A88" s="35"/>
      <c r="B88" s="141"/>
      <c r="C88" s="35"/>
      <c r="D88" s="35"/>
      <c r="E88" s="35"/>
    </row>
    <row r="89" spans="1:5" ht="15.75">
      <c r="A89" s="35"/>
      <c r="B89" s="43"/>
      <c r="C89" s="35"/>
      <c r="D89" s="142"/>
      <c r="E89" s="143"/>
    </row>
    <row r="90" spans="1:5">
      <c r="A90" s="35"/>
      <c r="B90" s="43"/>
      <c r="C90" s="35"/>
      <c r="D90" s="35"/>
      <c r="E90" s="35"/>
    </row>
    <row r="91" spans="1:5">
      <c r="A91" s="35"/>
      <c r="B91" s="43"/>
      <c r="C91" s="35"/>
      <c r="D91" s="35"/>
      <c r="E91" s="35"/>
    </row>
    <row r="92" spans="1:5">
      <c r="A92" s="35"/>
      <c r="B92" s="43"/>
      <c r="C92" s="35"/>
      <c r="D92" s="35"/>
      <c r="E92" s="35"/>
    </row>
    <row r="93" spans="1:5">
      <c r="A93" s="35"/>
      <c r="B93" s="43"/>
      <c r="C93" s="35"/>
      <c r="D93" s="35"/>
      <c r="E93" s="35"/>
    </row>
    <row r="94" spans="1:5">
      <c r="A94" s="35"/>
      <c r="B94" s="5"/>
      <c r="C94" s="35"/>
      <c r="D94" s="35"/>
      <c r="E94" s="35"/>
    </row>
    <row r="95" spans="1:5">
      <c r="A95" s="35"/>
      <c r="B95" s="5"/>
      <c r="C95" s="35"/>
      <c r="D95" s="35"/>
      <c r="E95" s="35"/>
    </row>
    <row r="96" spans="1:5">
      <c r="A96" s="35"/>
      <c r="B96" s="5"/>
      <c r="C96" s="35"/>
      <c r="D96" s="35"/>
      <c r="E96" s="35"/>
    </row>
  </sheetData>
  <pageMargins left="0.2" right="0.2" top="0.5" bottom="0.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GeneralAdmin</vt:lpstr>
      <vt:lpstr>LIB, EMS, COM, PARK</vt:lpstr>
      <vt:lpstr>GARBAGE</vt:lpstr>
      <vt:lpstr>MC &amp; PD</vt:lpstr>
      <vt:lpstr>STREET &amp; FIRE</vt:lpstr>
      <vt:lpstr>WATER&amp;SYS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Gonzalez</dc:creator>
  <cp:lastModifiedBy>utility</cp:lastModifiedBy>
  <cp:lastPrinted>2019-10-23T00:29:48Z</cp:lastPrinted>
  <dcterms:created xsi:type="dcterms:W3CDTF">2019-09-05T19:49:26Z</dcterms:created>
  <dcterms:modified xsi:type="dcterms:W3CDTF">2019-11-01T00:23:58Z</dcterms:modified>
</cp:coreProperties>
</file>